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<sst xmlns="http://schemas.openxmlformats.org/spreadsheetml/2006/main" count="191" uniqueCount="150">
  <si>
    <t>经济与管理系科研立项统计表</t>
  </si>
  <si>
    <t>序号</t>
  </si>
  <si>
    <t>主持人</t>
  </si>
  <si>
    <t>项目来源</t>
  </si>
  <si>
    <t>项目编号</t>
  </si>
  <si>
    <t>起止时间</t>
  </si>
  <si>
    <t>项目组成员
（按顺序）</t>
  </si>
  <si>
    <t>项目金额</t>
  </si>
  <si>
    <t>配套金额</t>
  </si>
  <si>
    <t>总金额</t>
  </si>
  <si>
    <t>立项文件</t>
  </si>
  <si>
    <t>启动文件</t>
  </si>
  <si>
    <t>金额单位：万元</t>
  </si>
  <si>
    <t>统计日期：2012年5月10日</t>
  </si>
  <si>
    <t>项目名称</t>
  </si>
  <si>
    <t>厅局级一般项目</t>
  </si>
  <si>
    <t>院自立科研项目</t>
  </si>
  <si>
    <t>李丽</t>
  </si>
  <si>
    <t>查芳</t>
  </si>
  <si>
    <t>李本庆</t>
  </si>
  <si>
    <t>农业科技服务新农村建设的路径及模式研究</t>
  </si>
  <si>
    <t>（2009年）</t>
  </si>
  <si>
    <t>秦巴山区保护与发展生态型经济区政策研究</t>
  </si>
  <si>
    <t>2009.04-2010.12</t>
  </si>
  <si>
    <t>陕南地区中小型水库安全稳定性研究</t>
  </si>
  <si>
    <t>陕南退耕还林农户政策对耕地配置变化实证研究</t>
  </si>
  <si>
    <t>郭启贵、廖咸康、李丽、彭云武</t>
  </si>
  <si>
    <t>月河农业科技园区科技信息服务体系建设</t>
  </si>
  <si>
    <t>安康蚕丝文化挖掘整理与特色旅游开发研究及应用</t>
  </si>
  <si>
    <t>2009.7-2011.7</t>
  </si>
  <si>
    <t>胡晓玲、张会鉴、李厚之、张永强</t>
  </si>
  <si>
    <t>2009.7-2010.12</t>
  </si>
  <si>
    <t>郭启贵、唐波岐、纪宏耀、李丽</t>
  </si>
  <si>
    <t>2009.1-2010.1</t>
  </si>
  <si>
    <t>2008.12-2010.6</t>
  </si>
  <si>
    <t>吴苏明、陈治强、汪湧、张永涛</t>
  </si>
  <si>
    <t>麻凤梅</t>
  </si>
  <si>
    <t>基于XML的异构数据集成模式的研究</t>
  </si>
  <si>
    <t>余谦、李晓瑜</t>
  </si>
  <si>
    <t>李勇</t>
  </si>
  <si>
    <t>纪昌中、方琼</t>
  </si>
  <si>
    <t>促进茶业经济学发展研究</t>
  </si>
  <si>
    <t>基于SOAP的多Agent系统通信机制的研究</t>
  </si>
  <si>
    <t>2009.6-2010.6</t>
  </si>
  <si>
    <t>李勇、麻凤梅</t>
  </si>
  <si>
    <t>陕教研[2009]14号</t>
  </si>
  <si>
    <t>陕科计发[2009]82号</t>
  </si>
  <si>
    <t>院研函[2009]4号</t>
  </si>
  <si>
    <t>院研函[2009]9号</t>
  </si>
  <si>
    <t>大学生科技创新项目</t>
  </si>
  <si>
    <t>安康市旅游企业财务管理策略研究</t>
  </si>
  <si>
    <t>2009AKXYDXS04</t>
  </si>
  <si>
    <t>2009.12-2010.10</t>
  </si>
  <si>
    <t>梁玉龙</t>
  </si>
  <si>
    <t>院研函[2009]22号</t>
  </si>
  <si>
    <t>院研函[2009]24号</t>
  </si>
  <si>
    <t>院研函[2009]26号</t>
  </si>
  <si>
    <t>省部级一般项目</t>
  </si>
  <si>
    <t>2009KRM033-2</t>
  </si>
  <si>
    <t>张爱英</t>
  </si>
  <si>
    <t>09JK324</t>
  </si>
  <si>
    <t>李勇、陈兴平、邹仁华、杨勇、陈弦</t>
  </si>
  <si>
    <t>陈兴平</t>
  </si>
  <si>
    <t>2009C001</t>
  </si>
  <si>
    <t>2009.06-2009.10</t>
  </si>
  <si>
    <t>09JK001</t>
  </si>
  <si>
    <t>乔永信</t>
  </si>
  <si>
    <t>AKJK200901</t>
  </si>
  <si>
    <t>2009.3-</t>
  </si>
  <si>
    <t>09JK005</t>
  </si>
  <si>
    <t>秦巴地区发展循环经济的理论模式研究</t>
  </si>
  <si>
    <t>AYQDRW200901</t>
  </si>
  <si>
    <t>AYQDZR200907</t>
  </si>
  <si>
    <t>2009.4-2009.12</t>
  </si>
  <si>
    <t>AYQDRW200910</t>
  </si>
  <si>
    <t>2009.5-2010.12</t>
  </si>
  <si>
    <t>李晓瑜</t>
  </si>
  <si>
    <t>AYQDRW200911</t>
  </si>
  <si>
    <t>指导老师：查芳</t>
  </si>
  <si>
    <t>院研函[2010]1号</t>
  </si>
  <si>
    <t>成英丽（电子与信息工程系）、赵斌（教育科学系）</t>
  </si>
  <si>
    <t>2009.9-2010.9</t>
  </si>
  <si>
    <t>AYQDRW200934</t>
  </si>
  <si>
    <t>紫阳民歌与《诗经》传统</t>
  </si>
  <si>
    <t>王远银</t>
  </si>
  <si>
    <t>王刚娟</t>
  </si>
  <si>
    <t>2009.1-2010.10</t>
  </si>
  <si>
    <t>AYQDRW200935</t>
  </si>
  <si>
    <t>秦巴地区中小企业并购研究</t>
  </si>
  <si>
    <t>王红</t>
  </si>
  <si>
    <t>陈兴平、王刚娟</t>
  </si>
  <si>
    <t>2009.9-2011.9</t>
  </si>
  <si>
    <t>AYQDRW200936</t>
  </si>
  <si>
    <t>深基坑开挖降水对临近建筑物的影响</t>
  </si>
  <si>
    <t>张爱英</t>
  </si>
  <si>
    <t>2009.10-2011.12</t>
  </si>
  <si>
    <t>AYQDRW200938</t>
  </si>
  <si>
    <t>安康市中小企业财务风险预警机制研究</t>
  </si>
  <si>
    <t>2009.9-2010.1</t>
  </si>
  <si>
    <t>AYQDRW200939</t>
  </si>
  <si>
    <t>安康市中小企业绩效管理研究</t>
  </si>
  <si>
    <t>唐波岐</t>
  </si>
  <si>
    <t>余谦、崔晓明、云洁</t>
  </si>
  <si>
    <t>2009.10-2011.10</t>
  </si>
  <si>
    <t>AYQDRW200942</t>
  </si>
  <si>
    <t>基于产业集群的安康富硒区域品牌发展研究</t>
  </si>
  <si>
    <t>成党伟</t>
  </si>
  <si>
    <t>张洽、乔雅洁</t>
  </si>
  <si>
    <t>2009.11-2010.9</t>
  </si>
  <si>
    <t>AYQDRW200943</t>
  </si>
  <si>
    <t>“陕南”区域旅游品牌构建研究</t>
  </si>
  <si>
    <t>庞静</t>
  </si>
  <si>
    <t>储玖琳（外语系）、马媛媛（政治和历史系）</t>
  </si>
  <si>
    <t>2010.1-2011.12</t>
  </si>
  <si>
    <t>AYQDRW200956</t>
  </si>
  <si>
    <t>安康城区周边乡村旅游发展模式及其升级换代研究</t>
  </si>
  <si>
    <t>李光梓</t>
  </si>
  <si>
    <t>胡晓玲、汪涌</t>
  </si>
  <si>
    <t>2009.12-2010.12</t>
  </si>
  <si>
    <t>AYQDRW200969</t>
  </si>
  <si>
    <t>岚皋特色县域旅游经济可持续发展研究</t>
  </si>
  <si>
    <t>庞静、赵正科（西北大学）</t>
  </si>
  <si>
    <t>2010.01-2010.12</t>
  </si>
  <si>
    <t>AYQDRW200937</t>
  </si>
  <si>
    <t>家电下乡对安康家电市场购买需求影响研究</t>
  </si>
  <si>
    <t>乔雅洁</t>
  </si>
  <si>
    <t>冯炜娟、陈轩（市旅游局）、倪世萍（市旅游局）</t>
  </si>
  <si>
    <t>2009.11-2011.09</t>
  </si>
  <si>
    <t>AYQDRW200940</t>
  </si>
  <si>
    <t>安康生态旅游发展研究</t>
  </si>
  <si>
    <t>崔晓明</t>
  </si>
  <si>
    <t>赵临龙、陈瑛（陕西师范大学）、吴建勇（市旅游局）</t>
  </si>
  <si>
    <t>2010.01-2011.06</t>
  </si>
  <si>
    <t>AYQDRW200941</t>
  </si>
  <si>
    <t>旅游目的地信息化平台构建的研究——以安康为例</t>
  </si>
  <si>
    <t>韩涛</t>
  </si>
  <si>
    <t>李本庆、成党伟、叶荷瑞（市中小企业促进局）、陈文斌（市发展研究中心）</t>
  </si>
  <si>
    <t>余谦</t>
  </si>
  <si>
    <t>安科发[2009]31号</t>
  </si>
  <si>
    <t>合计</t>
  </si>
  <si>
    <t>项目类别</t>
  </si>
  <si>
    <t>年度项目总数</t>
  </si>
  <si>
    <t>年度项目总金额(万元)</t>
  </si>
  <si>
    <t>院自立科研项目
（高层次人才科研）</t>
  </si>
  <si>
    <t>省部级一般项目</t>
  </si>
  <si>
    <t>厅局级一般项目</t>
  </si>
  <si>
    <t>院自立科研项目</t>
  </si>
  <si>
    <t>大学生科技创新项目</t>
  </si>
  <si>
    <t>AYQDRW200944</t>
  </si>
  <si>
    <t>安康富硒食品产业发展战略研究——以岚皋县为例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</si>
</sst>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.5"/>
      <color indexed="63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25">
      <selection activeCell="K25" sqref="K25"/>
    </sheetView>
  </sheetViews>
  <sheetFormatPr defaultColWidth="9.00390625" defaultRowHeight="14.25"/>
  <cols>
    <col min="3" max="3" width="15.125" style="0" customWidth="1"/>
    <col min="4" max="4" width="17.25390625" style="0" customWidth="1"/>
    <col min="5" max="5" width="11.625" style="0" customWidth="1"/>
    <col min="7" max="7" width="11.25390625" style="0" customWidth="1"/>
  </cols>
  <sheetData>
    <row r="1" spans="1:13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7" t="s">
        <v>12</v>
      </c>
      <c r="K3" s="17"/>
      <c r="L3" s="17"/>
      <c r="M3" s="1"/>
    </row>
    <row r="4" spans="1:13" ht="34.5" customHeight="1">
      <c r="A4" s="2" t="s">
        <v>1</v>
      </c>
      <c r="B4" s="2" t="s">
        <v>2</v>
      </c>
      <c r="C4" s="2" t="s">
        <v>3</v>
      </c>
      <c r="D4" s="2" t="s">
        <v>14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1"/>
    </row>
    <row r="5" spans="1:13" ht="47.25" customHeight="1">
      <c r="A5" s="3">
        <v>1</v>
      </c>
      <c r="B5" s="3" t="s">
        <v>17</v>
      </c>
      <c r="C5" s="3" t="s">
        <v>57</v>
      </c>
      <c r="D5" s="3" t="s">
        <v>22</v>
      </c>
      <c r="E5" s="3" t="s">
        <v>58</v>
      </c>
      <c r="F5" s="3" t="s">
        <v>23</v>
      </c>
      <c r="G5" s="3"/>
      <c r="H5" s="3">
        <v>1.5</v>
      </c>
      <c r="I5" s="3">
        <v>1.5</v>
      </c>
      <c r="J5" s="3">
        <v>3</v>
      </c>
      <c r="K5" s="3" t="s">
        <v>46</v>
      </c>
      <c r="L5" s="3" t="s">
        <v>56</v>
      </c>
      <c r="M5" s="1"/>
    </row>
    <row r="6" spans="1:13" ht="57">
      <c r="A6" s="3">
        <v>2</v>
      </c>
      <c r="B6" s="3" t="s">
        <v>59</v>
      </c>
      <c r="C6" s="3" t="s">
        <v>15</v>
      </c>
      <c r="D6" s="3" t="s">
        <v>24</v>
      </c>
      <c r="E6" s="3" t="s">
        <v>60</v>
      </c>
      <c r="F6" s="3" t="s">
        <v>33</v>
      </c>
      <c r="G6" s="3" t="s">
        <v>61</v>
      </c>
      <c r="H6" s="3">
        <v>2</v>
      </c>
      <c r="I6" s="3">
        <v>0</v>
      </c>
      <c r="J6" s="3">
        <f aca="true" t="shared" si="0" ref="J6:J16">H6+I6</f>
        <v>2</v>
      </c>
      <c r="K6" s="3" t="s">
        <v>45</v>
      </c>
      <c r="L6" s="3" t="s">
        <v>48</v>
      </c>
      <c r="M6" s="1"/>
    </row>
    <row r="7" spans="1:13" ht="48.75" customHeight="1">
      <c r="A7" s="3">
        <v>3</v>
      </c>
      <c r="B7" s="3" t="s">
        <v>62</v>
      </c>
      <c r="C7" s="3" t="s">
        <v>15</v>
      </c>
      <c r="D7" s="3" t="s">
        <v>25</v>
      </c>
      <c r="E7" s="3" t="s">
        <v>63</v>
      </c>
      <c r="F7" s="3" t="s">
        <v>64</v>
      </c>
      <c r="G7" s="3"/>
      <c r="H7" s="3">
        <v>0.2</v>
      </c>
      <c r="I7" s="3">
        <v>0.2</v>
      </c>
      <c r="J7" s="3">
        <f t="shared" si="0"/>
        <v>0.4</v>
      </c>
      <c r="K7" s="3"/>
      <c r="L7" s="3" t="s">
        <v>55</v>
      </c>
      <c r="M7" s="1"/>
    </row>
    <row r="8" spans="1:13" ht="90" customHeight="1">
      <c r="A8" s="3">
        <v>4</v>
      </c>
      <c r="B8" s="3" t="s">
        <v>18</v>
      </c>
      <c r="C8" s="3" t="s">
        <v>15</v>
      </c>
      <c r="D8" s="3" t="s">
        <v>28</v>
      </c>
      <c r="E8" s="3" t="s">
        <v>65</v>
      </c>
      <c r="F8" s="3" t="s">
        <v>29</v>
      </c>
      <c r="G8" s="3" t="s">
        <v>30</v>
      </c>
      <c r="H8" s="3">
        <v>1</v>
      </c>
      <c r="I8" s="3">
        <v>0</v>
      </c>
      <c r="J8" s="3">
        <f t="shared" si="0"/>
        <v>1</v>
      </c>
      <c r="K8" s="3" t="s">
        <v>45</v>
      </c>
      <c r="L8" s="3" t="s">
        <v>48</v>
      </c>
      <c r="M8" s="1"/>
    </row>
    <row r="9" spans="1:13" ht="81" customHeight="1">
      <c r="A9" s="3">
        <v>5</v>
      </c>
      <c r="B9" s="3" t="s">
        <v>66</v>
      </c>
      <c r="C9" s="3" t="s">
        <v>15</v>
      </c>
      <c r="D9" s="3" t="s">
        <v>27</v>
      </c>
      <c r="E9" s="3" t="s">
        <v>67</v>
      </c>
      <c r="F9" s="3" t="s">
        <v>68</v>
      </c>
      <c r="G9" s="3" t="s">
        <v>26</v>
      </c>
      <c r="H9" s="3">
        <v>2</v>
      </c>
      <c r="I9" s="3">
        <v>0.5</v>
      </c>
      <c r="J9" s="3">
        <f t="shared" si="0"/>
        <v>2.5</v>
      </c>
      <c r="K9" s="3" t="s">
        <v>138</v>
      </c>
      <c r="L9" s="3" t="s">
        <v>47</v>
      </c>
      <c r="M9" s="1"/>
    </row>
    <row r="10" spans="1:13" ht="48" customHeight="1">
      <c r="A10" s="3">
        <v>6</v>
      </c>
      <c r="B10" s="3" t="s">
        <v>66</v>
      </c>
      <c r="C10" s="3" t="s">
        <v>15</v>
      </c>
      <c r="D10" s="3" t="s">
        <v>20</v>
      </c>
      <c r="E10" s="3" t="s">
        <v>69</v>
      </c>
      <c r="F10" s="3" t="s">
        <v>31</v>
      </c>
      <c r="G10" s="3" t="s">
        <v>32</v>
      </c>
      <c r="H10" s="3">
        <v>1</v>
      </c>
      <c r="I10" s="3">
        <v>0</v>
      </c>
      <c r="J10" s="3">
        <f t="shared" si="0"/>
        <v>1</v>
      </c>
      <c r="K10" s="3" t="s">
        <v>45</v>
      </c>
      <c r="L10" s="3" t="s">
        <v>48</v>
      </c>
      <c r="M10" s="1"/>
    </row>
    <row r="11" spans="1:13" ht="61.5" customHeight="1">
      <c r="A11" s="3">
        <v>7</v>
      </c>
      <c r="B11" s="3" t="s">
        <v>19</v>
      </c>
      <c r="C11" s="3" t="s">
        <v>16</v>
      </c>
      <c r="D11" s="3" t="s">
        <v>70</v>
      </c>
      <c r="E11" s="3" t="s">
        <v>71</v>
      </c>
      <c r="F11" s="3" t="s">
        <v>34</v>
      </c>
      <c r="G11" s="3" t="s">
        <v>35</v>
      </c>
      <c r="H11" s="3">
        <v>1</v>
      </c>
      <c r="I11" s="3">
        <v>0</v>
      </c>
      <c r="J11" s="3">
        <f t="shared" si="0"/>
        <v>1</v>
      </c>
      <c r="K11" s="3"/>
      <c r="L11" s="3"/>
      <c r="M11" s="1"/>
    </row>
    <row r="12" spans="1:13" ht="36" customHeight="1">
      <c r="A12" s="3">
        <v>8</v>
      </c>
      <c r="B12" s="3" t="s">
        <v>36</v>
      </c>
      <c r="C12" s="3" t="s">
        <v>16</v>
      </c>
      <c r="D12" s="3" t="s">
        <v>37</v>
      </c>
      <c r="E12" s="3" t="s">
        <v>72</v>
      </c>
      <c r="F12" s="3" t="s">
        <v>73</v>
      </c>
      <c r="G12" s="3" t="s">
        <v>38</v>
      </c>
      <c r="H12" s="3">
        <v>1</v>
      </c>
      <c r="I12" s="3">
        <v>0</v>
      </c>
      <c r="J12" s="3">
        <f t="shared" si="0"/>
        <v>1</v>
      </c>
      <c r="K12" s="3"/>
      <c r="L12" s="3"/>
      <c r="M12" s="1"/>
    </row>
    <row r="13" spans="1:13" ht="33.75" customHeight="1">
      <c r="A13" s="3">
        <v>9</v>
      </c>
      <c r="B13" s="3" t="s">
        <v>39</v>
      </c>
      <c r="C13" s="3" t="s">
        <v>16</v>
      </c>
      <c r="D13" s="3" t="s">
        <v>41</v>
      </c>
      <c r="E13" s="3" t="s">
        <v>74</v>
      </c>
      <c r="F13" s="3" t="s">
        <v>75</v>
      </c>
      <c r="G13" s="3" t="s">
        <v>40</v>
      </c>
      <c r="H13" s="3">
        <v>0.5</v>
      </c>
      <c r="I13" s="3">
        <v>0</v>
      </c>
      <c r="J13" s="3">
        <f t="shared" si="0"/>
        <v>0.5</v>
      </c>
      <c r="K13" s="3"/>
      <c r="L13" s="3"/>
      <c r="M13" s="1"/>
    </row>
    <row r="14" spans="1:13" ht="36.75" customHeight="1">
      <c r="A14" s="3">
        <v>10</v>
      </c>
      <c r="B14" s="3" t="s">
        <v>76</v>
      </c>
      <c r="C14" s="3" t="s">
        <v>16</v>
      </c>
      <c r="D14" s="3" t="s">
        <v>42</v>
      </c>
      <c r="E14" s="3" t="s">
        <v>77</v>
      </c>
      <c r="F14" s="3" t="s">
        <v>43</v>
      </c>
      <c r="G14" s="3" t="s">
        <v>44</v>
      </c>
      <c r="H14" s="3">
        <v>1</v>
      </c>
      <c r="I14" s="3">
        <v>0</v>
      </c>
      <c r="J14" s="3">
        <f t="shared" si="0"/>
        <v>1</v>
      </c>
      <c r="K14" s="3"/>
      <c r="L14" s="3"/>
      <c r="M14" s="1"/>
    </row>
    <row r="15" spans="1:13" ht="57">
      <c r="A15" s="3">
        <v>11</v>
      </c>
      <c r="B15" s="3" t="s">
        <v>116</v>
      </c>
      <c r="C15" s="3" t="s">
        <v>16</v>
      </c>
      <c r="D15" s="3" t="s">
        <v>115</v>
      </c>
      <c r="E15" s="3" t="s">
        <v>114</v>
      </c>
      <c r="F15" s="3" t="s">
        <v>113</v>
      </c>
      <c r="G15" s="3" t="s">
        <v>112</v>
      </c>
      <c r="H15" s="3">
        <v>0.5</v>
      </c>
      <c r="I15" s="3">
        <v>0</v>
      </c>
      <c r="J15" s="3">
        <f t="shared" si="0"/>
        <v>0.5</v>
      </c>
      <c r="K15" s="3"/>
      <c r="L15" s="3"/>
      <c r="M15" s="1"/>
    </row>
    <row r="16" spans="1:13" ht="34.5" customHeight="1">
      <c r="A16" s="3">
        <v>12</v>
      </c>
      <c r="B16" s="3" t="s">
        <v>18</v>
      </c>
      <c r="C16" s="3" t="s">
        <v>16</v>
      </c>
      <c r="D16" s="3" t="s">
        <v>120</v>
      </c>
      <c r="E16" s="3" t="s">
        <v>119</v>
      </c>
      <c r="F16" s="3" t="s">
        <v>118</v>
      </c>
      <c r="G16" s="3" t="s">
        <v>117</v>
      </c>
      <c r="H16" s="3">
        <v>0.5</v>
      </c>
      <c r="I16" s="3">
        <v>0</v>
      </c>
      <c r="J16" s="3">
        <f t="shared" si="0"/>
        <v>0.5</v>
      </c>
      <c r="K16" s="3"/>
      <c r="L16" s="3"/>
      <c r="M16" s="1"/>
    </row>
    <row r="17" spans="1:13" ht="84" customHeight="1">
      <c r="A17" s="3">
        <v>13</v>
      </c>
      <c r="B17" s="3" t="s">
        <v>84</v>
      </c>
      <c r="C17" s="4" t="s">
        <v>143</v>
      </c>
      <c r="D17" s="3" t="s">
        <v>83</v>
      </c>
      <c r="E17" s="3" t="s">
        <v>82</v>
      </c>
      <c r="F17" s="3" t="s">
        <v>81</v>
      </c>
      <c r="G17" s="3" t="s">
        <v>80</v>
      </c>
      <c r="H17" s="3">
        <v>0.5</v>
      </c>
      <c r="I17" s="3">
        <v>0</v>
      </c>
      <c r="J17" s="3">
        <f aca="true" t="shared" si="1" ref="J17:J28">H17+I17</f>
        <v>0.5</v>
      </c>
      <c r="K17" s="3"/>
      <c r="L17" s="3" t="s">
        <v>79</v>
      </c>
      <c r="M17" s="1"/>
    </row>
    <row r="18" spans="1:13" ht="47.25" customHeight="1">
      <c r="A18" s="3">
        <v>14</v>
      </c>
      <c r="B18" s="3" t="s">
        <v>89</v>
      </c>
      <c r="C18" s="4" t="s">
        <v>143</v>
      </c>
      <c r="D18" s="3" t="s">
        <v>88</v>
      </c>
      <c r="E18" s="3" t="s">
        <v>87</v>
      </c>
      <c r="F18" s="3" t="s">
        <v>86</v>
      </c>
      <c r="G18" s="3" t="s">
        <v>85</v>
      </c>
      <c r="H18" s="3">
        <v>1</v>
      </c>
      <c r="I18" s="3">
        <v>0</v>
      </c>
      <c r="J18" s="3">
        <f t="shared" si="1"/>
        <v>1</v>
      </c>
      <c r="K18" s="3"/>
      <c r="L18" s="3" t="s">
        <v>79</v>
      </c>
      <c r="M18" s="1"/>
    </row>
    <row r="19" spans="1:13" ht="49.5" customHeight="1">
      <c r="A19" s="3">
        <v>15</v>
      </c>
      <c r="B19" s="3" t="s">
        <v>94</v>
      </c>
      <c r="C19" s="4" t="s">
        <v>143</v>
      </c>
      <c r="D19" s="3" t="s">
        <v>93</v>
      </c>
      <c r="E19" s="3" t="s">
        <v>92</v>
      </c>
      <c r="F19" s="3" t="s">
        <v>91</v>
      </c>
      <c r="G19" s="3" t="s">
        <v>90</v>
      </c>
      <c r="H19" s="3">
        <v>1</v>
      </c>
      <c r="I19" s="3">
        <v>0</v>
      </c>
      <c r="J19" s="3">
        <f t="shared" si="1"/>
        <v>1</v>
      </c>
      <c r="K19" s="3"/>
      <c r="L19" s="3" t="s">
        <v>79</v>
      </c>
      <c r="M19" s="1"/>
    </row>
    <row r="20" spans="1:13" ht="46.5" customHeight="1">
      <c r="A20" s="3">
        <v>16</v>
      </c>
      <c r="B20" s="3" t="s">
        <v>85</v>
      </c>
      <c r="C20" s="4" t="s">
        <v>143</v>
      </c>
      <c r="D20" s="3" t="s">
        <v>97</v>
      </c>
      <c r="E20" s="3" t="s">
        <v>96</v>
      </c>
      <c r="F20" s="3" t="s">
        <v>95</v>
      </c>
      <c r="G20" s="3" t="s">
        <v>89</v>
      </c>
      <c r="H20" s="3">
        <v>1</v>
      </c>
      <c r="I20" s="3">
        <v>0</v>
      </c>
      <c r="J20" s="3">
        <f t="shared" si="1"/>
        <v>1</v>
      </c>
      <c r="K20" s="3"/>
      <c r="L20" s="3" t="s">
        <v>79</v>
      </c>
      <c r="M20" s="1"/>
    </row>
    <row r="21" spans="1:13" ht="52.5" customHeight="1">
      <c r="A21" s="3">
        <v>17</v>
      </c>
      <c r="B21" s="3" t="s">
        <v>101</v>
      </c>
      <c r="C21" s="4" t="s">
        <v>143</v>
      </c>
      <c r="D21" s="3" t="s">
        <v>100</v>
      </c>
      <c r="E21" s="3" t="s">
        <v>99</v>
      </c>
      <c r="F21" s="3" t="s">
        <v>98</v>
      </c>
      <c r="G21" s="3" t="s">
        <v>85</v>
      </c>
      <c r="H21" s="3">
        <v>0.5</v>
      </c>
      <c r="I21" s="3">
        <v>0</v>
      </c>
      <c r="J21" s="3">
        <f t="shared" si="1"/>
        <v>0.5</v>
      </c>
      <c r="K21" s="3"/>
      <c r="L21" s="3" t="s">
        <v>79</v>
      </c>
      <c r="M21" s="1"/>
    </row>
    <row r="22" spans="1:13" ht="55.5" customHeight="1">
      <c r="A22" s="3">
        <v>18</v>
      </c>
      <c r="B22" s="3" t="s">
        <v>106</v>
      </c>
      <c r="C22" s="4" t="s">
        <v>143</v>
      </c>
      <c r="D22" s="3" t="s">
        <v>105</v>
      </c>
      <c r="E22" s="3" t="s">
        <v>104</v>
      </c>
      <c r="F22" s="3" t="s">
        <v>103</v>
      </c>
      <c r="G22" s="3" t="s">
        <v>102</v>
      </c>
      <c r="H22" s="3">
        <v>0.5</v>
      </c>
      <c r="I22" s="3">
        <v>0</v>
      </c>
      <c r="J22" s="3">
        <f t="shared" si="1"/>
        <v>0.5</v>
      </c>
      <c r="K22" s="3"/>
      <c r="L22" s="3" t="s">
        <v>79</v>
      </c>
      <c r="M22" s="1"/>
    </row>
    <row r="23" spans="1:13" ht="54" customHeight="1">
      <c r="A23" s="3">
        <v>19</v>
      </c>
      <c r="B23" s="3" t="s">
        <v>111</v>
      </c>
      <c r="C23" s="4" t="s">
        <v>143</v>
      </c>
      <c r="D23" s="3" t="s">
        <v>110</v>
      </c>
      <c r="E23" s="3" t="s">
        <v>109</v>
      </c>
      <c r="F23" s="3" t="s">
        <v>108</v>
      </c>
      <c r="G23" s="3" t="s">
        <v>107</v>
      </c>
      <c r="H23" s="3">
        <v>0.5</v>
      </c>
      <c r="I23" s="3">
        <v>0</v>
      </c>
      <c r="J23" s="3">
        <f t="shared" si="1"/>
        <v>0.5</v>
      </c>
      <c r="K23" s="3"/>
      <c r="L23" s="3" t="s">
        <v>79</v>
      </c>
      <c r="M23" s="1"/>
    </row>
    <row r="24" spans="1:13" ht="42.75">
      <c r="A24" s="3">
        <v>20</v>
      </c>
      <c r="B24" s="3" t="s">
        <v>125</v>
      </c>
      <c r="C24" s="4" t="s">
        <v>143</v>
      </c>
      <c r="D24" s="3" t="s">
        <v>124</v>
      </c>
      <c r="E24" s="3" t="s">
        <v>123</v>
      </c>
      <c r="F24" s="3" t="s">
        <v>122</v>
      </c>
      <c r="G24" s="3" t="s">
        <v>121</v>
      </c>
      <c r="H24" s="3">
        <v>0.5</v>
      </c>
      <c r="I24" s="3">
        <v>0</v>
      </c>
      <c r="J24" s="3">
        <f t="shared" si="1"/>
        <v>0.5</v>
      </c>
      <c r="K24" s="3"/>
      <c r="L24" s="3" t="s">
        <v>79</v>
      </c>
      <c r="M24" s="1"/>
    </row>
    <row r="25" spans="1:13" ht="72">
      <c r="A25" s="3">
        <v>21</v>
      </c>
      <c r="B25" s="3" t="s">
        <v>130</v>
      </c>
      <c r="C25" s="4" t="s">
        <v>143</v>
      </c>
      <c r="D25" s="3" t="s">
        <v>129</v>
      </c>
      <c r="E25" s="3" t="s">
        <v>128</v>
      </c>
      <c r="F25" s="3" t="s">
        <v>127</v>
      </c>
      <c r="G25" s="3" t="s">
        <v>126</v>
      </c>
      <c r="H25" s="3">
        <v>0.5</v>
      </c>
      <c r="I25" s="3">
        <v>0</v>
      </c>
      <c r="J25" s="3">
        <f t="shared" si="1"/>
        <v>0.5</v>
      </c>
      <c r="K25" s="3"/>
      <c r="L25" s="3" t="s">
        <v>79</v>
      </c>
      <c r="M25" s="1"/>
    </row>
    <row r="26" spans="1:13" ht="72">
      <c r="A26" s="3">
        <v>22</v>
      </c>
      <c r="B26" s="3" t="s">
        <v>135</v>
      </c>
      <c r="C26" s="4" t="s">
        <v>143</v>
      </c>
      <c r="D26" s="3" t="s">
        <v>134</v>
      </c>
      <c r="E26" s="3" t="s">
        <v>133</v>
      </c>
      <c r="F26" s="3" t="s">
        <v>132</v>
      </c>
      <c r="G26" s="3" t="s">
        <v>131</v>
      </c>
      <c r="H26" s="3">
        <v>0.5</v>
      </c>
      <c r="I26" s="3">
        <v>0</v>
      </c>
      <c r="J26" s="3">
        <f t="shared" si="1"/>
        <v>0.5</v>
      </c>
      <c r="K26" s="3"/>
      <c r="L26" s="3" t="s">
        <v>79</v>
      </c>
      <c r="M26" s="1"/>
    </row>
    <row r="27" spans="1:13" ht="100.5">
      <c r="A27" s="3">
        <v>23</v>
      </c>
      <c r="B27" s="3" t="s">
        <v>137</v>
      </c>
      <c r="C27" s="4" t="s">
        <v>143</v>
      </c>
      <c r="D27" s="3" t="s">
        <v>149</v>
      </c>
      <c r="E27" s="3" t="s">
        <v>148</v>
      </c>
      <c r="F27" s="3" t="s">
        <v>132</v>
      </c>
      <c r="G27" s="3" t="s">
        <v>136</v>
      </c>
      <c r="H27" s="3">
        <v>0.5</v>
      </c>
      <c r="I27" s="3">
        <v>0</v>
      </c>
      <c r="J27" s="3">
        <f t="shared" si="1"/>
        <v>0.5</v>
      </c>
      <c r="K27" s="3"/>
      <c r="L27" s="3" t="s">
        <v>79</v>
      </c>
      <c r="M27" s="1"/>
    </row>
    <row r="28" spans="1:13" ht="42.75">
      <c r="A28" s="3">
        <v>24</v>
      </c>
      <c r="B28" s="3" t="s">
        <v>53</v>
      </c>
      <c r="C28" s="3" t="s">
        <v>49</v>
      </c>
      <c r="D28" s="3" t="s">
        <v>50</v>
      </c>
      <c r="E28" s="3" t="s">
        <v>51</v>
      </c>
      <c r="F28" s="3" t="s">
        <v>52</v>
      </c>
      <c r="G28" s="3" t="s">
        <v>78</v>
      </c>
      <c r="H28" s="3">
        <v>0.1</v>
      </c>
      <c r="I28" s="3">
        <v>0</v>
      </c>
      <c r="J28" s="3">
        <f t="shared" si="1"/>
        <v>0.1</v>
      </c>
      <c r="K28" s="3"/>
      <c r="L28" s="3" t="s">
        <v>54</v>
      </c>
      <c r="M28" s="1"/>
    </row>
    <row r="31" spans="1:4" ht="17.25">
      <c r="A31" s="12" t="s">
        <v>139</v>
      </c>
      <c r="B31" s="12"/>
      <c r="C31" s="12"/>
      <c r="D31" s="12"/>
    </row>
    <row r="32" spans="1:4" ht="28.5">
      <c r="A32" s="13" t="s">
        <v>140</v>
      </c>
      <c r="B32" s="14"/>
      <c r="C32" s="5" t="s">
        <v>141</v>
      </c>
      <c r="D32" s="6" t="s">
        <v>142</v>
      </c>
    </row>
    <row r="33" spans="1:4" ht="15">
      <c r="A33" s="10" t="s">
        <v>144</v>
      </c>
      <c r="B33" s="11"/>
      <c r="C33" s="7">
        <f>COUNTIF(C5:C28,A33)</f>
        <v>1</v>
      </c>
      <c r="D33" s="7">
        <f>J5</f>
        <v>3</v>
      </c>
    </row>
    <row r="34" spans="1:4" ht="14.25" customHeight="1">
      <c r="A34" s="10" t="s">
        <v>145</v>
      </c>
      <c r="B34" s="11"/>
      <c r="C34" s="6">
        <f>COUNTIF(C5:C28,A34)</f>
        <v>5</v>
      </c>
      <c r="D34" s="6">
        <f>SUM(J6:J10)</f>
        <v>6.9</v>
      </c>
    </row>
    <row r="35" spans="1:4" ht="14.25" customHeight="1">
      <c r="A35" s="10" t="s">
        <v>146</v>
      </c>
      <c r="B35" s="11"/>
      <c r="C35" s="7">
        <f>COUNTIF(C5:C28,A35)</f>
        <v>6</v>
      </c>
      <c r="D35" s="7">
        <f>SUM(J11:J16)</f>
        <v>4.5</v>
      </c>
    </row>
    <row r="36" spans="1:4" ht="34.5" customHeight="1">
      <c r="A36" s="10" t="s">
        <v>143</v>
      </c>
      <c r="B36" s="11"/>
      <c r="C36" s="7">
        <f>COUNTIF(C5:C28,A36)</f>
        <v>11</v>
      </c>
      <c r="D36" s="7">
        <f>SUM(J17:J27)</f>
        <v>7</v>
      </c>
    </row>
    <row r="37" spans="1:4" ht="24" customHeight="1">
      <c r="A37" s="10" t="s">
        <v>147</v>
      </c>
      <c r="B37" s="11"/>
      <c r="C37" s="7">
        <f>COUNTIF(C5:C28,A37)</f>
        <v>1</v>
      </c>
      <c r="D37" s="7">
        <v>0.1</v>
      </c>
    </row>
    <row r="38" spans="1:4" ht="15">
      <c r="A38" s="9" t="s">
        <v>139</v>
      </c>
      <c r="B38" s="9"/>
      <c r="C38" s="8">
        <f>SUM(C33:C37)</f>
        <v>24</v>
      </c>
      <c r="D38" s="8">
        <f>SUM(D33:D37)</f>
        <v>21.5</v>
      </c>
    </row>
  </sheetData>
  <mergeCells count="12">
    <mergeCell ref="A1:M1"/>
    <mergeCell ref="A2:M2"/>
    <mergeCell ref="J3:L3"/>
    <mergeCell ref="A3:I3"/>
    <mergeCell ref="A31:D31"/>
    <mergeCell ref="A32:B32"/>
    <mergeCell ref="A33:B33"/>
    <mergeCell ref="A34:B34"/>
    <mergeCell ref="A38:B38"/>
    <mergeCell ref="A35:B35"/>
    <mergeCell ref="A36:B36"/>
    <mergeCell ref="A37:B37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</cp:lastModifiedBy>
  <cp:lastPrinted>2012-05-11T09:25:06Z</cp:lastPrinted>
  <dcterms:created xsi:type="dcterms:W3CDTF">2012-05-11T00:56:11Z</dcterms:created>
  <dcterms:modified xsi:type="dcterms:W3CDTF">2012-09-21T06:33:12Z</dcterms:modified>
  <cp:category/>
  <cp:version/>
  <cp:contentType/>
  <cp:contentStatus/>
</cp:coreProperties>
</file>