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75" windowWidth="11445" windowHeight="6510" activeTab="0"/>
  </bookViews>
  <sheets>
    <sheet name="刊物" sheetId="1" r:id="rId1"/>
  </sheets>
  <definedNames/>
  <calcPr fullCalcOnLoad="1"/>
</workbook>
</file>

<file path=xl/sharedStrings.xml><?xml version="1.0" encoding="utf-8"?>
<sst xmlns="http://schemas.openxmlformats.org/spreadsheetml/2006/main" count="320" uniqueCount="161">
  <si>
    <t>赵远</t>
  </si>
  <si>
    <t>Progress of silkworm breeding in China</t>
  </si>
  <si>
    <t>Sericologia</t>
  </si>
  <si>
    <t>国际</t>
  </si>
  <si>
    <t>郭锡杰</t>
  </si>
  <si>
    <t>家蚕核型多角体病毒酪氨酸蛋白磷酸酯酶基因核苷酸序列分析</t>
  </si>
  <si>
    <t>蚕业科学</t>
  </si>
  <si>
    <t>统计源</t>
  </si>
  <si>
    <t>张月华</t>
  </si>
  <si>
    <t>家蚕种质资源对无桑人工饲料的摄食性调查</t>
  </si>
  <si>
    <t>陈涛</t>
  </si>
  <si>
    <t>中国蚕业</t>
  </si>
  <si>
    <t>普通</t>
  </si>
  <si>
    <t>汪萍</t>
  </si>
  <si>
    <t>裘智勇</t>
  </si>
  <si>
    <t>家蚕茧丝蛋白酶抑制剂的纯化及其结构分析</t>
  </si>
  <si>
    <t>江浙两省省际联合学术交流会</t>
  </si>
  <si>
    <t>赵卫国</t>
  </si>
  <si>
    <t>桑树TrnL-trnF基因间隔区序列的特点及分析</t>
  </si>
  <si>
    <t>桑树RAPD位点数与系统信息量关系的研究</t>
  </si>
  <si>
    <t>江苏省遗传学会第六届代表大会暨学术研讨会</t>
  </si>
  <si>
    <t>吴福安</t>
  </si>
  <si>
    <t>桑尺蠖生物学特性与防治方法的研究进展</t>
  </si>
  <si>
    <t>徐安英</t>
  </si>
  <si>
    <t>家蚕品种资源对质型多角体体病毒抵抗性比较试验</t>
  </si>
  <si>
    <t>尼泊尔蚕业概况</t>
  </si>
  <si>
    <t>王章娥</t>
  </si>
  <si>
    <t>春用家蚕新品种华瑞、春明的育成</t>
  </si>
  <si>
    <t>张国政</t>
  </si>
  <si>
    <t>加快科技创新，提高蚕业竞争力</t>
  </si>
  <si>
    <t>江苏省丝绸协会第五届会员大会论文</t>
  </si>
  <si>
    <t>韦亚东</t>
  </si>
  <si>
    <t>家蚕微孢子虫原位杂交诊断技术研究</t>
  </si>
  <si>
    <t>江苏省蚕桑学会第十七次学术年会论文</t>
  </si>
  <si>
    <t>两对现行蚕品种的耐氟性能比较试验</t>
  </si>
  <si>
    <t>蚕丝科技</t>
  </si>
  <si>
    <t>绢丝昆虫蛋白酶抑制剂研究进展</t>
  </si>
  <si>
    <t>生物技术通报</t>
  </si>
  <si>
    <t>家蚕地理系统间茧丝蛋白酶抑制剂含量的比较分析</t>
  </si>
  <si>
    <t>夏定国</t>
  </si>
  <si>
    <t>蚕品种春蕾轻度白死卵产生的原因调查</t>
  </si>
  <si>
    <t>梁培生</t>
  </si>
  <si>
    <t>小型循环式家蚕人工饲料给料机的研制</t>
  </si>
  <si>
    <t>孙平江</t>
  </si>
  <si>
    <t>家蚕5龄蚕台立式条桑少回育技术</t>
  </si>
  <si>
    <t>赵巧玲</t>
  </si>
  <si>
    <t>蚕种安全检查孵化试验初报</t>
  </si>
  <si>
    <t>张志芳</t>
  </si>
  <si>
    <t>蓖麻蚕线料体基因组细胞色素氧化酶亚基III的序列及其分子进化分</t>
  </si>
  <si>
    <t>昆虫学报</t>
  </si>
  <si>
    <t>核心</t>
  </si>
  <si>
    <t>杆状病毒复制相关基因突变株研究进展</t>
  </si>
  <si>
    <t>家蚕核多角体病毒解旋酶基因启动子功能区域缺失分析</t>
  </si>
  <si>
    <t>生物化学与生物物理学报</t>
  </si>
  <si>
    <t>易咏竹</t>
  </si>
  <si>
    <t>家蚕肠液对昆虫杆状病毒感染性的影响</t>
  </si>
  <si>
    <t>王国基</t>
  </si>
  <si>
    <t>抗支原体药物研究进展</t>
  </si>
  <si>
    <t>李木旺</t>
  </si>
  <si>
    <t>家蚕核型多角体病毒及抗病育种</t>
  </si>
  <si>
    <t>江苏蚕业</t>
  </si>
  <si>
    <t>“天达-2116”叶面肥在桑树上的应用初报</t>
  </si>
  <si>
    <t>蚕桑通报</t>
  </si>
  <si>
    <t>DNA分子标记技术及其在桑属系统学研究中的应用</t>
  </si>
  <si>
    <t>刘利</t>
  </si>
  <si>
    <t>桑树活性物质药理学研究进展</t>
  </si>
  <si>
    <t>程嘉翎</t>
  </si>
  <si>
    <t>印度的蚕丝业</t>
  </si>
  <si>
    <t>世界农业</t>
  </si>
  <si>
    <t>春用新蚕品种华瑞、春明的性状</t>
  </si>
  <si>
    <t>宿主域扩大的重组救活昆虫杆状病毒表达载体的构建及外源基因的表</t>
  </si>
  <si>
    <t>IN vitro and in vivo Transient Expression in Insect Cells</t>
  </si>
  <si>
    <t>桑树TrnLtrnF基因间隔区序列的特点及分析</t>
  </si>
  <si>
    <t>Int.j.Indust.Entomol</t>
  </si>
  <si>
    <t>蓖麻蚕线料体基因组中nd1及其侧翼tRNA基因的克隆与结构分析</t>
  </si>
  <si>
    <t>家蚕杆状病毒半胱氨酸蛋白酶基因的序列分析及表达</t>
  </si>
  <si>
    <t>魏幼平</t>
  </si>
  <si>
    <t>从蚕业科技攻关计划看当代蚕业科学研究的特点</t>
  </si>
  <si>
    <t>1993-2002年期间《蚕业科学》刊登文章评析</t>
  </si>
  <si>
    <t>李龙</t>
  </si>
  <si>
    <t>Silkworm(Bombyx mori)Egg Production in China</t>
  </si>
  <si>
    <t>China Mulberry Sericulture in 1990s</t>
  </si>
  <si>
    <t>Indian Silk</t>
  </si>
  <si>
    <t>桂仲争</t>
  </si>
  <si>
    <t>全蚕料对鹌鹑生长、营养、免疫及内分泌的影响</t>
  </si>
  <si>
    <t>扬州大学学报</t>
  </si>
  <si>
    <t>家蚕丝素蛋白对大鼠胆固醇代谢的影响</t>
  </si>
  <si>
    <t>资源昆虫（家蚕）的食用药用价值研究进展</t>
  </si>
  <si>
    <t>刘挺</t>
  </si>
  <si>
    <t>克蚕菌的体外抗菌活性研究</t>
  </si>
  <si>
    <t>克蚕菌的药物动力学研究</t>
  </si>
  <si>
    <t>蚕用抗生素克蚕菌与家蚕血浆蛋白的结合研究</t>
  </si>
  <si>
    <t>江苏省蚕学会第九届会员代表大会及第十七次学术年会</t>
  </si>
  <si>
    <t>高永珍</t>
  </si>
  <si>
    <t>家蚕微孢子虫反转录酶基因部分序列的克隆与分析</t>
  </si>
  <si>
    <t>王见扬</t>
  </si>
  <si>
    <t>王玉华</t>
  </si>
  <si>
    <t>亚迪欣对家蚕病原体的消毒效果研究</t>
  </si>
  <si>
    <t>亚迪丰对家蚕细菌性败血病防治效果的研究</t>
  </si>
  <si>
    <t>人白细胞介素－11基因在家蚕培养细胞和虫体内的表达</t>
  </si>
  <si>
    <t>生物工程学报</t>
  </si>
  <si>
    <t>簇中环境及收烘茧对蚕茧质量的影响</t>
  </si>
  <si>
    <t>沈中元</t>
  </si>
  <si>
    <t>“杀菌灵”对家蚕细菌病的防治效果试验</t>
  </si>
  <si>
    <t>蚕种实用孵化率二种调查方法的比较研究</t>
  </si>
  <si>
    <t>华东地区第八次蚕种学术研讨会议论文集</t>
  </si>
  <si>
    <t>沈兴家</t>
  </si>
  <si>
    <t>春秋兼用耐氟蚕品种华峰GW＊雪.A的选配</t>
  </si>
  <si>
    <t>蚕品种国家审定标准及其合理性探讨</t>
  </si>
  <si>
    <t>陈锡潮</t>
  </si>
  <si>
    <t>《中国蚕业》走上自我发展之路</t>
  </si>
  <si>
    <t>面向新世纪的中国农业期刊</t>
  </si>
  <si>
    <t>Path Cofficient analysison Major Silk Quality Characteristic</t>
  </si>
  <si>
    <t>唐顺明</t>
  </si>
  <si>
    <t>用铬变素2R法对家蚕微孢子虫孢子染色的研究</t>
  </si>
  <si>
    <t>利用杆状病毒载体在家蚕幼虫中高效表达人胰岛素样生长因子</t>
  </si>
  <si>
    <t>中国药科大学学报</t>
  </si>
  <si>
    <t>CAV基因工程亚单位功与IBDV二联灭活疫苗的研究</t>
  </si>
  <si>
    <t>叶夏裕</t>
  </si>
  <si>
    <t>夏秋蚕主推品种的性状比较及评价</t>
  </si>
  <si>
    <t>一种家蚕微孢子虫孢子快速染色鉴定的方法</t>
  </si>
  <si>
    <t>李奕仁</t>
  </si>
  <si>
    <t>蚕桑生物技术应用进展及产业化生产</t>
  </si>
  <si>
    <t>综合利用蚕桑资源 拓宽行业发展空间</t>
  </si>
  <si>
    <t>全国桑柞茧丝新资源开发利用研讨会论文</t>
  </si>
  <si>
    <t>家蚕杆状病毒同源重复区对外源启动子的增强功能</t>
  </si>
  <si>
    <t>浙江省生物化学与分子生物学学会、第八届会员代表大会</t>
  </si>
  <si>
    <t>以监测为动力 抓质量促效益 我国桑蚕一代杂交种质量管理、监督及</t>
  </si>
  <si>
    <t>华东地区第八次蚕种学术研讨会论文集</t>
  </si>
  <si>
    <t>影响生丝强伸力因素的研究</t>
  </si>
  <si>
    <t>江苏蚕茧质量的现状和分析</t>
  </si>
  <si>
    <t>桑树春芽发育与气象因子的关系研究</t>
  </si>
  <si>
    <t>中国丝绸年鉴</t>
  </si>
  <si>
    <t>魏兆军</t>
  </si>
  <si>
    <t>Foreign Insect Hormones Stimulating the Transcription of ie</t>
  </si>
  <si>
    <t>Biosci.Biotechmol.Biochem</t>
  </si>
  <si>
    <t>家蚕地理系统间蚕丝蛋白酶抑制剂含量的比较分析</t>
  </si>
  <si>
    <t>新蚕药亚迪丰和克蚕菌的抗活性研究</t>
  </si>
  <si>
    <t>江苏省蚕学会第十次学术年会</t>
  </si>
  <si>
    <t>Expression of Human Stem Cell Factor With Recombinant</t>
  </si>
  <si>
    <t>Int.Indust.Entomol</t>
  </si>
  <si>
    <t>张健</t>
  </si>
  <si>
    <t>The Origins and Development of Sericulture in China</t>
  </si>
  <si>
    <t>第19届国际蚕业大会交流论文</t>
  </si>
  <si>
    <t>论文题目</t>
  </si>
  <si>
    <t>级别</t>
  </si>
  <si>
    <t>发表时间</t>
  </si>
  <si>
    <t>增刊</t>
  </si>
  <si>
    <t>合计</t>
  </si>
  <si>
    <t>作者</t>
  </si>
  <si>
    <t>津贴</t>
  </si>
  <si>
    <t>奖励</t>
  </si>
  <si>
    <t>印度家蚕种质资源研究现状</t>
  </si>
  <si>
    <t>现行春用蚕品种对核型多角体病毒病的抵抗性比较</t>
  </si>
  <si>
    <t>期刊名称/会议名称</t>
  </si>
  <si>
    <t>会议</t>
  </si>
  <si>
    <t>Effects Of Insect Hormones On The Peplication Of Nucleopolyhedrovius</t>
  </si>
  <si>
    <t>Int.j.Indust.Entomol</t>
  </si>
  <si>
    <t>家蚕微粒子病原虫(Nosema bombycis)小亚基核糖体RNA全基因的克隆</t>
  </si>
  <si>
    <t>生物技术通报</t>
  </si>
  <si>
    <t>动物医学进展</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</si>
</sst>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yyyy&quot;年&quot;m&quot;月&quot;;@"/>
    <numFmt numFmtId="193" formatCode="yyyy/m"/>
  </numFmts>
  <fonts count="7">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b/>
      <sz val="10"/>
      <name val="宋体"/>
      <family val="0"/>
    </font>
    <font>
      <sz val="10"/>
      <color indexed="10"/>
      <name val="宋体"/>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 fillId="0" borderId="0" applyNumberFormat="0" applyFill="0" applyBorder="0" applyAlignment="0" applyProtection="0"/>
  </cellStyleXfs>
  <cellXfs count="8">
    <xf numFmtId="0" fontId="0" fillId="0" borderId="0" xfId="0" applyAlignment="1">
      <alignment/>
    </xf>
    <xf numFmtId="0" fontId="5" fillId="0" borderId="0" xfId="0" applyFont="1" applyBorder="1" applyAlignment="1">
      <alignment vertical="center" wrapText="1"/>
    </xf>
    <xf numFmtId="192" fontId="5" fillId="0" borderId="0" xfId="0" applyNumberFormat="1" applyFont="1" applyBorder="1" applyAlignment="1">
      <alignment vertical="center" wrapText="1"/>
    </xf>
    <xf numFmtId="0" fontId="5" fillId="0" borderId="0" xfId="0" applyFont="1" applyFill="1" applyBorder="1" applyAlignment="1">
      <alignment vertical="center" wrapText="1"/>
    </xf>
    <xf numFmtId="0" fontId="4" fillId="0" borderId="0" xfId="0" applyFont="1" applyBorder="1" applyAlignment="1">
      <alignment vertical="center" wrapText="1"/>
    </xf>
    <xf numFmtId="192" fontId="4" fillId="0" borderId="0" xfId="0" applyNumberFormat="1" applyFont="1" applyBorder="1" applyAlignment="1">
      <alignment vertical="center" wrapText="1"/>
    </xf>
    <xf numFmtId="0" fontId="6" fillId="0" borderId="0" xfId="0" applyFont="1" applyBorder="1" applyAlignment="1">
      <alignment vertical="center" wrapText="1"/>
    </xf>
    <xf numFmtId="192" fontId="6" fillId="0" borderId="0" xfId="0" applyNumberFormat="1" applyFont="1" applyBorder="1" applyAlignment="1">
      <alignmen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9"/>
  <sheetViews>
    <sheetView tabSelected="1" workbookViewId="0" topLeftCell="A1">
      <pane ySplit="1" topLeftCell="BM2" activePane="bottomLeft" state="frozen"/>
      <selection pane="topLeft" activeCell="A1" sqref="A1"/>
      <selection pane="bottomLeft" activeCell="A4" sqref="A4"/>
    </sheetView>
  </sheetViews>
  <sheetFormatPr defaultColWidth="9.00390625" defaultRowHeight="14.25"/>
  <cols>
    <col min="1" max="1" width="6.375" style="4" bestFit="1" customWidth="1"/>
    <col min="2" max="2" width="66.625" style="4" bestFit="1" customWidth="1"/>
    <col min="3" max="3" width="45.625" style="4" bestFit="1" customWidth="1"/>
    <col min="4" max="4" width="6.375" style="4" bestFit="1" customWidth="1"/>
    <col min="5" max="5" width="10.00390625" style="5" bestFit="1" customWidth="1"/>
    <col min="6" max="8" width="5.00390625" style="4" bestFit="1" customWidth="1"/>
    <col min="9" max="16384" width="69.125" style="4" customWidth="1"/>
  </cols>
  <sheetData>
    <row r="1" spans="1:8" s="1" customFormat="1" ht="12">
      <c r="A1" s="1" t="s">
        <v>149</v>
      </c>
      <c r="B1" s="1" t="s">
        <v>144</v>
      </c>
      <c r="C1" s="1" t="s">
        <v>154</v>
      </c>
      <c r="D1" s="1" t="s">
        <v>145</v>
      </c>
      <c r="E1" s="2" t="s">
        <v>146</v>
      </c>
      <c r="F1" s="1" t="s">
        <v>150</v>
      </c>
      <c r="G1" s="1" t="s">
        <v>151</v>
      </c>
      <c r="H1" s="3" t="s">
        <v>148</v>
      </c>
    </row>
    <row r="2" spans="1:8" ht="12">
      <c r="A2" s="4" t="s">
        <v>10</v>
      </c>
      <c r="B2" s="4" t="s">
        <v>130</v>
      </c>
      <c r="C2" s="4" t="s">
        <v>11</v>
      </c>
      <c r="D2" s="4" t="s">
        <v>12</v>
      </c>
      <c r="E2" s="5">
        <v>37561</v>
      </c>
      <c r="F2" s="4">
        <f>IF(D2="SCI",800,IF(D2="EI",640,IF(D2="ISTP",400,IF(D2="国际",400,IF(D2="院定",400,IF(D2="统计源",160,IF(D2="增刊",40,80)))))))</f>
        <v>80</v>
      </c>
      <c r="G2" s="4">
        <f>IF(D2="SCI",2000,IF(D2="EI",1600,IF(D2="ISTP",1000,IF(D2="国际",1000,IF(D2="院定",1000,0)))))</f>
        <v>0</v>
      </c>
      <c r="H2" s="4">
        <f>SUM(F2,G2)</f>
        <v>80</v>
      </c>
    </row>
    <row r="3" spans="1:8" ht="12">
      <c r="A3" s="4" t="s">
        <v>10</v>
      </c>
      <c r="B3" s="4" t="s">
        <v>129</v>
      </c>
      <c r="C3" s="4" t="s">
        <v>6</v>
      </c>
      <c r="D3" s="4" t="s">
        <v>147</v>
      </c>
      <c r="E3" s="5">
        <v>37591</v>
      </c>
      <c r="F3" s="4">
        <f>IF(D3="SCI",800,IF(D3="EI",640,IF(D3="ISTP",400,IF(D3="国际",400,IF(D3="院定",400,IF(D3="统计源",160,IF(D3="增刊",40,80)))))))</f>
        <v>40</v>
      </c>
      <c r="G3" s="4">
        <f>IF(D3="SCI",2000,IF(D3="EI",1600,IF(D3="ISTP",1000,IF(D3="国际",1000,IF(D3="院定",1000,0)))))</f>
        <v>0</v>
      </c>
      <c r="H3" s="4">
        <f>SUM(F3,G3)</f>
        <v>40</v>
      </c>
    </row>
    <row r="4" spans="1:8" ht="12">
      <c r="A4" s="4" t="s">
        <v>109</v>
      </c>
      <c r="B4" s="4" t="s">
        <v>110</v>
      </c>
      <c r="C4" s="4" t="s">
        <v>111</v>
      </c>
      <c r="D4" s="4" t="s">
        <v>12</v>
      </c>
      <c r="E4" s="5">
        <v>37408</v>
      </c>
      <c r="F4" s="4">
        <f>IF(D4="SCI",800,IF(D4="EI",640,IF(D4="ISTP",400,IF(D4="国际",400,IF(D4="院定",400,IF(D4="统计源",160,IF(D4="增刊",40,80)))))))</f>
        <v>80</v>
      </c>
      <c r="G4" s="4">
        <f>IF(D4="SCI",2000,IF(D4="EI",1600,IF(D4="ISTP",1000,IF(D4="国际",1000,IF(D4="院定",1000,0)))))</f>
        <v>0</v>
      </c>
      <c r="H4" s="4">
        <f>SUM(F4,G4)</f>
        <v>80</v>
      </c>
    </row>
    <row r="5" spans="1:8" s="6" customFormat="1" ht="12">
      <c r="A5" s="4" t="s">
        <v>66</v>
      </c>
      <c r="B5" s="4" t="s">
        <v>131</v>
      </c>
      <c r="C5" s="4" t="s">
        <v>6</v>
      </c>
      <c r="D5" s="4" t="s">
        <v>7</v>
      </c>
      <c r="E5" s="5">
        <v>37500</v>
      </c>
      <c r="F5" s="4">
        <f>IF(D5="SCI",800,IF(D5="EI",640,IF(D5="ISTP",400,IF(D5="国际",400,IF(D5="院定",400,IF(D5="统计源",160,IF(D5="增刊",40,80)))))))</f>
        <v>160</v>
      </c>
      <c r="G5" s="4">
        <f>IF(D5="SCI",2000,IF(D5="EI",1600,IF(D5="ISTP",1000,IF(D5="国际",1000,IF(D5="院定",1000,0)))))</f>
        <v>0</v>
      </c>
      <c r="H5" s="4">
        <f>SUM(F5,G5)</f>
        <v>160</v>
      </c>
    </row>
    <row r="6" spans="1:8" ht="12">
      <c r="A6" s="4" t="s">
        <v>93</v>
      </c>
      <c r="B6" s="4" t="s">
        <v>94</v>
      </c>
      <c r="C6" s="4" t="s">
        <v>6</v>
      </c>
      <c r="D6" s="4" t="s">
        <v>7</v>
      </c>
      <c r="E6" s="5">
        <v>37288</v>
      </c>
      <c r="F6" s="4">
        <f>IF(D6="SCI",800,IF(D6="EI",640,IF(D6="ISTP",400,IF(D6="国际",400,IF(D6="院定",400,IF(D6="统计源",160,IF(D6="增刊",40,80)))))))</f>
        <v>160</v>
      </c>
      <c r="G6" s="4">
        <f>IF(D6="SCI",2000,IF(D6="EI",1600,IF(D6="ISTP",1000,IF(D6="国际",1000,IF(D6="院定",1000,0)))))</f>
        <v>0</v>
      </c>
      <c r="H6" s="4">
        <f>SUM(F6,G6)</f>
        <v>160</v>
      </c>
    </row>
    <row r="7" spans="1:8" ht="12">
      <c r="A7" s="4" t="s">
        <v>83</v>
      </c>
      <c r="B7" s="4" t="s">
        <v>87</v>
      </c>
      <c r="C7" s="4" t="s">
        <v>11</v>
      </c>
      <c r="D7" s="4" t="s">
        <v>12</v>
      </c>
      <c r="E7" s="5">
        <v>37347</v>
      </c>
      <c r="F7" s="4">
        <f>IF(D7="SCI",800,IF(D7="EI",640,IF(D7="ISTP",400,IF(D7="国际",400,IF(D7="院定",400,IF(D7="统计源",160,IF(D7="增刊",40,80)))))))</f>
        <v>80</v>
      </c>
      <c r="G7" s="4">
        <f>IF(D7="SCI",2000,IF(D7="EI",1600,IF(D7="ISTP",1000,IF(D7="国际",1000,IF(D7="院定",1000,0)))))</f>
        <v>0</v>
      </c>
      <c r="H7" s="4">
        <f>SUM(F7,G7)</f>
        <v>80</v>
      </c>
    </row>
    <row r="8" spans="1:8" ht="12">
      <c r="A8" s="4" t="s">
        <v>83</v>
      </c>
      <c r="B8" s="4" t="s">
        <v>86</v>
      </c>
      <c r="C8" s="4" t="s">
        <v>6</v>
      </c>
      <c r="D8" s="4" t="s">
        <v>7</v>
      </c>
      <c r="E8" s="5">
        <v>37347</v>
      </c>
      <c r="F8" s="4">
        <f>IF(D8="SCI",800,IF(D8="EI",640,IF(D8="ISTP",400,IF(D8="国际",400,IF(D8="院定",400,IF(D8="统计源",160,IF(D8="增刊",40,80)))))))</f>
        <v>160</v>
      </c>
      <c r="G8" s="4">
        <f>IF(D8="SCI",2000,IF(D8="EI",1600,IF(D8="ISTP",1000,IF(D8="国际",1000,IF(D8="院定",1000,0)))))</f>
        <v>0</v>
      </c>
      <c r="H8" s="4">
        <f>SUM(F8,G8)</f>
        <v>160</v>
      </c>
    </row>
    <row r="9" spans="1:8" ht="12">
      <c r="A9" s="4" t="s">
        <v>83</v>
      </c>
      <c r="B9" s="4" t="s">
        <v>84</v>
      </c>
      <c r="C9" s="4" t="s">
        <v>85</v>
      </c>
      <c r="D9" s="4" t="s">
        <v>7</v>
      </c>
      <c r="E9" s="5">
        <v>37316</v>
      </c>
      <c r="F9" s="4">
        <f>IF(D9="SCI",800,IF(D9="EI",640,IF(D9="ISTP",400,IF(D9="国际",400,IF(D9="院定",400,IF(D9="统计源",160,IF(D9="增刊",40,80)))))))</f>
        <v>160</v>
      </c>
      <c r="G9" s="4">
        <f>IF(D9="SCI",2000,IF(D9="EI",1600,IF(D9="ISTP",1000,IF(D9="国际",1000,IF(D9="院定",1000,0)))))</f>
        <v>0</v>
      </c>
      <c r="H9" s="4">
        <f>SUM(F9,G9)</f>
        <v>160</v>
      </c>
    </row>
    <row r="10" spans="1:8" ht="12">
      <c r="A10" s="4" t="s">
        <v>4</v>
      </c>
      <c r="B10" s="4" t="s">
        <v>139</v>
      </c>
      <c r="C10" s="4" t="s">
        <v>140</v>
      </c>
      <c r="D10" s="4" t="s">
        <v>3</v>
      </c>
      <c r="E10" s="5">
        <v>37257</v>
      </c>
      <c r="F10" s="4">
        <f>IF(D10="SCI",800,IF(D10="EI",640,IF(D10="ISTP",400,IF(D10="国际",400,IF(D10="院定",400,IF(D10="统计源",160,IF(D10="增刊",40,80)))))))</f>
        <v>400</v>
      </c>
      <c r="G10" s="4">
        <f>IF(D10="SCI",2000,IF(D10="EI",1600,IF(D10="ISTP",1000,IF(D10="国际",1000,IF(D10="院定",1000,0)))))</f>
        <v>1000</v>
      </c>
      <c r="H10" s="4">
        <f>SUM(F10,G10)</f>
        <v>1400</v>
      </c>
    </row>
    <row r="11" spans="1:8" ht="12">
      <c r="A11" s="4" t="s">
        <v>4</v>
      </c>
      <c r="B11" s="4" t="s">
        <v>99</v>
      </c>
      <c r="C11" s="4" t="s">
        <v>100</v>
      </c>
      <c r="D11" s="4" t="s">
        <v>50</v>
      </c>
      <c r="E11" s="5">
        <v>37257</v>
      </c>
      <c r="F11" s="4">
        <f>IF(D11="SCI",800,IF(D11="EI",640,IF(D11="ISTP",400,IF(D11="国际",400,IF(D11="院定",400,IF(D11="统计源",160,IF(D11="增刊",40,80)))))))</f>
        <v>80</v>
      </c>
      <c r="G11" s="4">
        <f>IF(D11="SCI",2000,IF(D11="EI",1600,IF(D11="ISTP",1000,IF(D11="国际",1000,IF(D11="院定",1000,0)))))</f>
        <v>0</v>
      </c>
      <c r="H11" s="4">
        <f>SUM(F11,G11)</f>
        <v>80</v>
      </c>
    </row>
    <row r="12" spans="1:8" s="6" customFormat="1" ht="12">
      <c r="A12" s="4" t="s">
        <v>4</v>
      </c>
      <c r="B12" s="4" t="s">
        <v>5</v>
      </c>
      <c r="C12" s="4" t="s">
        <v>6</v>
      </c>
      <c r="D12" s="4" t="s">
        <v>7</v>
      </c>
      <c r="E12" s="5">
        <v>37288</v>
      </c>
      <c r="F12" s="4">
        <f>IF(D12="SCI",800,IF(D12="EI",640,IF(D12="ISTP",400,IF(D12="国际",400,IF(D12="院定",400,IF(D12="统计源",160,IF(D12="增刊",40,80)))))))</f>
        <v>160</v>
      </c>
      <c r="G12" s="4">
        <f>IF(D12="SCI",2000,IF(D12="EI",1600,IF(D12="ISTP",1000,IF(D12="国际",1000,IF(D12="院定",1000,0)))))</f>
        <v>0</v>
      </c>
      <c r="H12" s="4">
        <f>SUM(F12,G12)</f>
        <v>160</v>
      </c>
    </row>
    <row r="13" spans="1:8" ht="12">
      <c r="A13" s="4" t="s">
        <v>79</v>
      </c>
      <c r="B13" s="4" t="s">
        <v>81</v>
      </c>
      <c r="C13" s="4" t="s">
        <v>82</v>
      </c>
      <c r="D13" s="4" t="s">
        <v>3</v>
      </c>
      <c r="E13" s="5">
        <v>37530</v>
      </c>
      <c r="F13" s="4">
        <f>IF(D13="SCI",800,IF(D13="EI",640,IF(D13="ISTP",400,IF(D13="国际",400,IF(D13="院定",400,IF(D13="统计源",160,IF(D13="增刊",40,80)))))))</f>
        <v>400</v>
      </c>
      <c r="G13" s="4">
        <f>IF(D13="SCI",2000,IF(D13="EI",1600,IF(D13="ISTP",1000,IF(D13="国际",1000,IF(D13="院定",1000,0)))))</f>
        <v>1000</v>
      </c>
      <c r="H13" s="4">
        <f>SUM(F13,G13)</f>
        <v>1400</v>
      </c>
    </row>
    <row r="14" spans="1:8" ht="12">
      <c r="A14" s="4" t="s">
        <v>79</v>
      </c>
      <c r="B14" s="4" t="s">
        <v>80</v>
      </c>
      <c r="C14" s="4" t="s">
        <v>2</v>
      </c>
      <c r="D14" s="4" t="s">
        <v>3</v>
      </c>
      <c r="E14" s="5">
        <v>37288</v>
      </c>
      <c r="F14" s="4">
        <f>IF(D14="SCI",800,IF(D14="EI",640,IF(D14="ISTP",400,IF(D14="国际",400,IF(D14="院定",400,IF(D14="统计源",160,IF(D14="增刊",40,80)))))))</f>
        <v>400</v>
      </c>
      <c r="G14" s="4">
        <f>IF(D14="SCI",2000,IF(D14="EI",1600,IF(D14="ISTP",1000,IF(D14="国际",1000,IF(D14="院定",1000,0)))))</f>
        <v>1000</v>
      </c>
      <c r="H14" s="4">
        <f>SUM(F14,G14)</f>
        <v>1400</v>
      </c>
    </row>
    <row r="15" spans="1:8" ht="12">
      <c r="A15" s="4" t="s">
        <v>58</v>
      </c>
      <c r="B15" s="4" t="s">
        <v>59</v>
      </c>
      <c r="C15" s="4" t="s">
        <v>60</v>
      </c>
      <c r="D15" s="4" t="s">
        <v>12</v>
      </c>
      <c r="E15" s="5">
        <v>37288</v>
      </c>
      <c r="F15" s="4">
        <f>IF(D15="SCI",800,IF(D15="EI",640,IF(D15="ISTP",400,IF(D15="国际",400,IF(D15="院定",400,IF(D15="统计源",160,IF(D15="增刊",40,80)))))))</f>
        <v>80</v>
      </c>
      <c r="G15" s="4">
        <f>IF(D15="SCI",2000,IF(D15="EI",1600,IF(D15="ISTP",1000,IF(D15="国际",1000,IF(D15="院定",1000,0)))))</f>
        <v>0</v>
      </c>
      <c r="H15" s="4">
        <f>SUM(F15,G15)</f>
        <v>80</v>
      </c>
    </row>
    <row r="16" spans="1:8" ht="12">
      <c r="A16" s="4" t="s">
        <v>121</v>
      </c>
      <c r="B16" s="4" t="s">
        <v>132</v>
      </c>
      <c r="C16" s="4" t="s">
        <v>132</v>
      </c>
      <c r="D16" s="4" t="s">
        <v>50</v>
      </c>
      <c r="E16" s="5">
        <v>37425</v>
      </c>
      <c r="F16" s="4">
        <f>IF(D16="SCI",800,IF(D16="EI",640,IF(D16="ISTP",400,IF(D16="国际",400,IF(D16="院定",400,IF(D16="统计源",160,IF(D16="增刊",40,80)))))))</f>
        <v>80</v>
      </c>
      <c r="G16" s="4">
        <f>IF(D16="SCI",2000,IF(D16="EI",1600,IF(D16="ISTP",1000,IF(D16="国际",1000,IF(D16="院定",1000,0)))))</f>
        <v>0</v>
      </c>
      <c r="H16" s="4">
        <f>SUM(F16,G16)</f>
        <v>80</v>
      </c>
    </row>
    <row r="17" spans="1:8" ht="12">
      <c r="A17" s="4" t="s">
        <v>121</v>
      </c>
      <c r="B17" s="4" t="s">
        <v>123</v>
      </c>
      <c r="C17" s="4" t="s">
        <v>124</v>
      </c>
      <c r="D17" s="4" t="s">
        <v>155</v>
      </c>
      <c r="E17" s="5">
        <v>37500</v>
      </c>
      <c r="F17" s="4">
        <f>IF(D17="SCI",800,IF(D17="EI",640,IF(D17="ISTP",400,IF(D17="国际",400,IF(D17="院定",400,IF(D17="统计源",160,IF(D17="增刊",40,80)))))))</f>
        <v>80</v>
      </c>
      <c r="G17" s="4">
        <f>IF(D17="SCI",2000,IF(D17="EI",1600,IF(D17="ISTP",1000,IF(D17="国际",1000,IF(D17="院定",1000,0)))))</f>
        <v>0</v>
      </c>
      <c r="H17" s="4">
        <f>SUM(F17,G17)</f>
        <v>80</v>
      </c>
    </row>
    <row r="18" spans="1:8" ht="12">
      <c r="A18" s="4" t="s">
        <v>121</v>
      </c>
      <c r="B18" s="4" t="s">
        <v>122</v>
      </c>
      <c r="C18" s="4" t="s">
        <v>11</v>
      </c>
      <c r="D18" s="4" t="s">
        <v>12</v>
      </c>
      <c r="E18" s="5">
        <v>37347</v>
      </c>
      <c r="F18" s="4">
        <f>IF(D18="SCI",800,IF(D18="EI",640,IF(D18="ISTP",400,IF(D18="国际",400,IF(D18="院定",400,IF(D18="统计源",160,IF(D18="增刊",40,80)))))))</f>
        <v>80</v>
      </c>
      <c r="G18" s="4">
        <f>IF(D18="SCI",2000,IF(D18="EI",1600,IF(D18="ISTP",1000,IF(D18="国际",1000,IF(D18="院定",1000,0)))))</f>
        <v>0</v>
      </c>
      <c r="H18" s="4">
        <f>SUM(F18,G18)</f>
        <v>80</v>
      </c>
    </row>
    <row r="19" spans="1:8" ht="12">
      <c r="A19" s="4" t="s">
        <v>41</v>
      </c>
      <c r="B19" s="4" t="s">
        <v>42</v>
      </c>
      <c r="C19" s="4" t="s">
        <v>6</v>
      </c>
      <c r="D19" s="4" t="s">
        <v>7</v>
      </c>
      <c r="E19" s="5">
        <v>37316</v>
      </c>
      <c r="F19" s="4">
        <f>IF(D19="SCI",800,IF(D19="EI",640,IF(D19="ISTP",400,IF(D19="国际",400,IF(D19="院定",400,IF(D19="统计源",160,IF(D19="增刊",40,80)))))))</f>
        <v>160</v>
      </c>
      <c r="G19" s="4">
        <f>IF(D19="SCI",2000,IF(D19="EI",1600,IF(D19="ISTP",1000,IF(D19="国际",1000,IF(D19="院定",1000,0)))))</f>
        <v>0</v>
      </c>
      <c r="H19" s="4">
        <f>SUM(F19,G19)</f>
        <v>160</v>
      </c>
    </row>
    <row r="20" spans="1:8" ht="12">
      <c r="A20" s="4" t="s">
        <v>64</v>
      </c>
      <c r="B20" s="4" t="s">
        <v>65</v>
      </c>
      <c r="C20" s="4" t="s">
        <v>6</v>
      </c>
      <c r="D20" s="4" t="s">
        <v>147</v>
      </c>
      <c r="E20" s="5">
        <v>37257</v>
      </c>
      <c r="F20" s="4">
        <f>IF(D20="SCI",800,IF(D20="EI",640,IF(D20="ISTP",400,IF(D20="国际",400,IF(D20="院定",400,IF(D20="统计源",160,IF(D20="增刊",40,80)))))))</f>
        <v>40</v>
      </c>
      <c r="G20" s="4">
        <f>IF(D20="SCI",2000,IF(D20="EI",1600,IF(D20="ISTP",1000,IF(D20="国际",1000,IF(D20="院定",1000,0)))))</f>
        <v>0</v>
      </c>
      <c r="H20" s="4">
        <f>SUM(F20,G20)</f>
        <v>40</v>
      </c>
    </row>
    <row r="21" spans="1:8" ht="12">
      <c r="A21" s="4" t="s">
        <v>88</v>
      </c>
      <c r="B21" s="4" t="s">
        <v>91</v>
      </c>
      <c r="C21" s="4" t="s">
        <v>92</v>
      </c>
      <c r="D21" s="4" t="s">
        <v>155</v>
      </c>
      <c r="E21" s="5">
        <v>37289</v>
      </c>
      <c r="F21" s="4">
        <f>IF(D21="SCI",800,IF(D21="EI",640,IF(D21="ISTP",400,IF(D21="国际",400,IF(D21="院定",400,IF(D21="统计源",160,IF(D21="增刊",40,80)))))))</f>
        <v>80</v>
      </c>
      <c r="G21" s="4">
        <f>IF(D21="SCI",2000,IF(D21="EI",1600,IF(D21="ISTP",1000,IF(D21="国际",1000,IF(D21="院定",1000,0)))))</f>
        <v>0</v>
      </c>
      <c r="H21" s="4">
        <f>SUM(F21,G21)</f>
        <v>80</v>
      </c>
    </row>
    <row r="22" spans="1:8" ht="12">
      <c r="A22" s="4" t="s">
        <v>88</v>
      </c>
      <c r="B22" s="4" t="s">
        <v>137</v>
      </c>
      <c r="C22" s="4" t="s">
        <v>138</v>
      </c>
      <c r="D22" s="4" t="s">
        <v>155</v>
      </c>
      <c r="E22" s="5">
        <v>37289</v>
      </c>
      <c r="F22" s="4">
        <f>IF(D22="SCI",800,IF(D22="EI",640,IF(D22="ISTP",400,IF(D22="国际",400,IF(D22="院定",400,IF(D22="统计源",160,IF(D22="增刊",40,80)))))))</f>
        <v>80</v>
      </c>
      <c r="G22" s="4">
        <f>IF(D22="SCI",2000,IF(D22="EI",1600,IF(D22="ISTP",1000,IF(D22="国际",1000,IF(D22="院定",1000,0)))))</f>
        <v>0</v>
      </c>
      <c r="H22" s="4">
        <f>SUM(F22,G22)</f>
        <v>80</v>
      </c>
    </row>
    <row r="23" spans="1:8" ht="12">
      <c r="A23" s="4" t="s">
        <v>88</v>
      </c>
      <c r="B23" s="4" t="s">
        <v>89</v>
      </c>
      <c r="C23" s="4" t="s">
        <v>6</v>
      </c>
      <c r="D23" s="4" t="s">
        <v>7</v>
      </c>
      <c r="E23" s="5">
        <v>37347</v>
      </c>
      <c r="F23" s="4">
        <f>IF(D23="SCI",800,IF(D23="EI",640,IF(D23="ISTP",400,IF(D23="国际",400,IF(D23="院定",400,IF(D23="统计源",160,IF(D23="增刊",40,80)))))))</f>
        <v>160</v>
      </c>
      <c r="G23" s="4">
        <f>IF(D23="SCI",2000,IF(D23="EI",1600,IF(D23="ISTP",1000,IF(D23="国际",1000,IF(D23="院定",1000,0)))))</f>
        <v>0</v>
      </c>
      <c r="H23" s="4">
        <f>SUM(F23,G23)</f>
        <v>160</v>
      </c>
    </row>
    <row r="24" spans="1:8" ht="12">
      <c r="A24" s="4" t="s">
        <v>88</v>
      </c>
      <c r="B24" s="4" t="s">
        <v>90</v>
      </c>
      <c r="C24" s="4" t="s">
        <v>6</v>
      </c>
      <c r="D24" s="4" t="s">
        <v>7</v>
      </c>
      <c r="E24" s="5">
        <v>37288</v>
      </c>
      <c r="F24" s="4">
        <f>IF(D24="SCI",800,IF(D24="EI",640,IF(D24="ISTP",400,IF(D24="国际",400,IF(D24="院定",400,IF(D24="统计源",160,IF(D24="增刊",40,80)))))))</f>
        <v>160</v>
      </c>
      <c r="G24" s="4">
        <f>IF(D24="SCI",2000,IF(D24="EI",1600,IF(D24="ISTP",1000,IF(D24="国际",1000,IF(D24="院定",1000,0)))))</f>
        <v>0</v>
      </c>
      <c r="H24" s="4">
        <f>SUM(F24,G24)</f>
        <v>160</v>
      </c>
    </row>
    <row r="25" spans="1:8" ht="12">
      <c r="A25" s="4" t="s">
        <v>14</v>
      </c>
      <c r="B25" s="4" t="s">
        <v>15</v>
      </c>
      <c r="C25" s="4" t="s">
        <v>16</v>
      </c>
      <c r="D25" s="4" t="s">
        <v>155</v>
      </c>
      <c r="E25" s="5">
        <v>37576</v>
      </c>
      <c r="F25" s="4">
        <f>IF(D25="SCI",800,IF(D25="EI",640,IF(D25="ISTP",400,IF(D25="国际",400,IF(D25="院定",400,IF(D25="统计源",160,IF(D25="增刊",40,80)))))))</f>
        <v>80</v>
      </c>
      <c r="G25" s="4">
        <f>IF(D25="SCI",2000,IF(D25="EI",1600,IF(D25="ISTP",1000,IF(D25="国际",1000,IF(D25="院定",1000,0)))))</f>
        <v>0</v>
      </c>
      <c r="H25" s="4">
        <f>SUM(F25,G25)</f>
        <v>80</v>
      </c>
    </row>
    <row r="26" spans="1:8" ht="12">
      <c r="A26" s="4" t="s">
        <v>14</v>
      </c>
      <c r="B26" s="4" t="s">
        <v>36</v>
      </c>
      <c r="C26" s="4" t="s">
        <v>37</v>
      </c>
      <c r="D26" s="4" t="s">
        <v>12</v>
      </c>
      <c r="E26" s="5">
        <v>37257</v>
      </c>
      <c r="F26" s="4">
        <f>IF(D26="SCI",800,IF(D26="EI",640,IF(D26="ISTP",400,IF(D26="国际",400,IF(D26="院定",400,IF(D26="统计源",160,IF(D26="增刊",40,80)))))))</f>
        <v>80</v>
      </c>
      <c r="G26" s="4">
        <f>IF(D26="SCI",2000,IF(D26="EI",1600,IF(D26="ISTP",1000,IF(D26="国际",1000,IF(D26="院定",1000,0)))))</f>
        <v>0</v>
      </c>
      <c r="H26" s="4">
        <f>SUM(F26,G26)</f>
        <v>80</v>
      </c>
    </row>
    <row r="27" spans="1:8" ht="12">
      <c r="A27" s="4" t="s">
        <v>14</v>
      </c>
      <c r="B27" s="4" t="s">
        <v>34</v>
      </c>
      <c r="C27" s="4" t="s">
        <v>35</v>
      </c>
      <c r="D27" s="4" t="s">
        <v>12</v>
      </c>
      <c r="E27" s="5">
        <v>37316</v>
      </c>
      <c r="F27" s="4">
        <f>IF(D27="SCI",800,IF(D27="EI",640,IF(D27="ISTP",400,IF(D27="国际",400,IF(D27="院定",400,IF(D27="统计源",160,IF(D27="增刊",40,80)))))))</f>
        <v>80</v>
      </c>
      <c r="G27" s="4">
        <f>IF(D27="SCI",2000,IF(D27="EI",1600,IF(D27="ISTP",1000,IF(D27="国际",1000,IF(D27="院定",1000,0)))))</f>
        <v>0</v>
      </c>
      <c r="H27" s="4">
        <f>SUM(F27,G27)</f>
        <v>80</v>
      </c>
    </row>
    <row r="28" spans="1:8" ht="12">
      <c r="A28" s="4" t="s">
        <v>14</v>
      </c>
      <c r="B28" s="4" t="s">
        <v>38</v>
      </c>
      <c r="C28" s="4" t="s">
        <v>6</v>
      </c>
      <c r="D28" s="4" t="s">
        <v>7</v>
      </c>
      <c r="E28" s="5">
        <v>37288</v>
      </c>
      <c r="F28" s="4">
        <f>IF(D28="SCI",800,IF(D28="EI",640,IF(D28="ISTP",400,IF(D28="国际",400,IF(D28="院定",400,IF(D28="统计源",160,IF(D28="增刊",40,80)))))))</f>
        <v>160</v>
      </c>
      <c r="G28" s="4">
        <f>IF(D28="SCI",2000,IF(D28="EI",1600,IF(D28="ISTP",1000,IF(D28="国际",1000,IF(D28="院定",1000,0)))))</f>
        <v>0</v>
      </c>
      <c r="H28" s="4">
        <f>SUM(F28,G28)</f>
        <v>160</v>
      </c>
    </row>
    <row r="29" spans="1:8" ht="12">
      <c r="A29" s="4" t="s">
        <v>106</v>
      </c>
      <c r="B29" s="4" t="s">
        <v>108</v>
      </c>
      <c r="C29" s="4" t="s">
        <v>11</v>
      </c>
      <c r="D29" s="4" t="s">
        <v>12</v>
      </c>
      <c r="E29" s="5">
        <v>37316</v>
      </c>
      <c r="F29" s="4">
        <f>IF(D29="SCI",800,IF(D29="EI",640,IF(D29="ISTP",400,IF(D29="国际",400,IF(D29="院定",400,IF(D29="统计源",160,IF(D29="增刊",40,80)))))))</f>
        <v>80</v>
      </c>
      <c r="G29" s="4">
        <f>IF(D29="SCI",2000,IF(D29="EI",1600,IF(D29="ISTP",1000,IF(D29="国际",1000,IF(D29="院定",1000,0)))))</f>
        <v>0</v>
      </c>
      <c r="H29" s="4">
        <f>SUM(F29,G29)</f>
        <v>80</v>
      </c>
    </row>
    <row r="30" spans="1:8" ht="12">
      <c r="A30" s="4" t="s">
        <v>106</v>
      </c>
      <c r="B30" s="4" t="s">
        <v>107</v>
      </c>
      <c r="C30" s="4" t="s">
        <v>6</v>
      </c>
      <c r="D30" s="4" t="s">
        <v>7</v>
      </c>
      <c r="E30" s="5">
        <v>37257</v>
      </c>
      <c r="F30" s="4">
        <f>IF(D30="SCI",800,IF(D30="EI",640,IF(D30="ISTP",400,IF(D30="国际",400,IF(D30="院定",400,IF(D30="统计源",160,IF(D30="增刊",40,80)))))))</f>
        <v>160</v>
      </c>
      <c r="G30" s="4">
        <f>IF(D30="SCI",2000,IF(D30="EI",1600,IF(D30="ISTP",1000,IF(D30="国际",1000,IF(D30="院定",1000,0)))))</f>
        <v>0</v>
      </c>
      <c r="H30" s="4">
        <f>SUM(F30,G30)</f>
        <v>160</v>
      </c>
    </row>
    <row r="31" spans="1:8" ht="12">
      <c r="A31" s="4" t="s">
        <v>102</v>
      </c>
      <c r="B31" s="4" t="s">
        <v>103</v>
      </c>
      <c r="C31" s="4" t="s">
        <v>6</v>
      </c>
      <c r="D31" s="4" t="s">
        <v>7</v>
      </c>
      <c r="E31" s="5">
        <v>37316</v>
      </c>
      <c r="F31" s="4">
        <f>IF(D31="SCI",800,IF(D31="EI",640,IF(D31="ISTP",400,IF(D31="国际",400,IF(D31="院定",400,IF(D31="统计源",160,IF(D31="增刊",40,80)))))))</f>
        <v>160</v>
      </c>
      <c r="G31" s="4">
        <f>IF(D31="SCI",2000,IF(D31="EI",1600,IF(D31="ISTP",1000,IF(D31="国际",1000,IF(D31="院定",1000,0)))))</f>
        <v>0</v>
      </c>
      <c r="H31" s="4">
        <f>SUM(F31,G31)</f>
        <v>160</v>
      </c>
    </row>
    <row r="32" spans="1:8" ht="12">
      <c r="A32" s="4" t="s">
        <v>43</v>
      </c>
      <c r="B32" s="4" t="s">
        <v>44</v>
      </c>
      <c r="C32" s="4" t="s">
        <v>11</v>
      </c>
      <c r="D32" s="4" t="s">
        <v>12</v>
      </c>
      <c r="E32" s="5">
        <v>37257</v>
      </c>
      <c r="F32" s="4">
        <f>IF(D32="SCI",800,IF(D32="EI",640,IF(D32="ISTP",400,IF(D32="国际",400,IF(D32="院定",400,IF(D32="统计源",160,IF(D32="增刊",40,80)))))))</f>
        <v>80</v>
      </c>
      <c r="G32" s="4">
        <f>IF(D32="SCI",2000,IF(D32="EI",1600,IF(D32="ISTP",1000,IF(D32="国际",1000,IF(D32="院定",1000,0)))))</f>
        <v>0</v>
      </c>
      <c r="H32" s="4">
        <f>SUM(F32,G32)</f>
        <v>80</v>
      </c>
    </row>
    <row r="33" spans="1:8" ht="12">
      <c r="A33" s="4" t="s">
        <v>113</v>
      </c>
      <c r="B33" s="4" t="s">
        <v>125</v>
      </c>
      <c r="C33" s="4" t="s">
        <v>126</v>
      </c>
      <c r="D33" s="4" t="s">
        <v>155</v>
      </c>
      <c r="E33" s="5">
        <v>37561</v>
      </c>
      <c r="F33" s="4">
        <f>IF(D33="SCI",800,IF(D33="EI",640,IF(D33="ISTP",400,IF(D33="国际",400,IF(D33="院定",400,IF(D33="统计源",160,IF(D33="增刊",40,80)))))))</f>
        <v>80</v>
      </c>
      <c r="G33" s="4">
        <f>IF(D33="SCI",2000,IF(D33="EI",1600,IF(D33="ISTP",1000,IF(D33="国际",1000,IF(D33="院定",1000,0)))))</f>
        <v>0</v>
      </c>
      <c r="H33" s="4">
        <f>SUM(F33,G33)</f>
        <v>80</v>
      </c>
    </row>
    <row r="34" spans="1:8" ht="12">
      <c r="A34" s="4" t="s">
        <v>113</v>
      </c>
      <c r="B34" s="4" t="s">
        <v>120</v>
      </c>
      <c r="C34" s="4" t="s">
        <v>11</v>
      </c>
      <c r="D34" s="4" t="s">
        <v>12</v>
      </c>
      <c r="E34" s="5">
        <v>37288</v>
      </c>
      <c r="F34" s="4">
        <f>IF(D34="SCI",800,IF(D34="EI",640,IF(D34="ISTP",400,IF(D34="国际",400,IF(D34="院定",400,IF(D34="统计源",160,IF(D34="增刊",40,80)))))))</f>
        <v>80</v>
      </c>
      <c r="G34" s="4">
        <f>IF(D34="SCI",2000,IF(D34="EI",1600,IF(D34="ISTP",1000,IF(D34="国际",1000,IF(D34="院定",1000,0)))))</f>
        <v>0</v>
      </c>
      <c r="H34" s="4">
        <f>SUM(F34,G34)</f>
        <v>80</v>
      </c>
    </row>
    <row r="35" spans="1:8" ht="12">
      <c r="A35" s="4" t="s">
        <v>113</v>
      </c>
      <c r="B35" s="4" t="s">
        <v>114</v>
      </c>
      <c r="C35" s="4" t="s">
        <v>6</v>
      </c>
      <c r="D35" s="4" t="s">
        <v>7</v>
      </c>
      <c r="E35" s="5">
        <v>37257</v>
      </c>
      <c r="F35" s="4">
        <f>IF(D35="SCI",800,IF(D35="EI",640,IF(D35="ISTP",400,IF(D35="国际",400,IF(D35="院定",400,IF(D35="统计源",160,IF(D35="增刊",40,80)))))))</f>
        <v>160</v>
      </c>
      <c r="G35" s="4">
        <f>IF(D35="SCI",2000,IF(D35="EI",1600,IF(D35="ISTP",1000,IF(D35="国际",1000,IF(D35="院定",1000,0)))))</f>
        <v>0</v>
      </c>
      <c r="H35" s="4">
        <f>SUM(F35,G35)</f>
        <v>160</v>
      </c>
    </row>
    <row r="36" spans="1:8" ht="12">
      <c r="A36" s="4" t="s">
        <v>13</v>
      </c>
      <c r="B36" s="4" t="s">
        <v>104</v>
      </c>
      <c r="C36" s="4" t="s">
        <v>105</v>
      </c>
      <c r="D36" s="4" t="s">
        <v>155</v>
      </c>
      <c r="E36" s="5">
        <v>37530</v>
      </c>
      <c r="F36" s="4">
        <f>IF(D36="SCI",800,IF(D36="EI",640,IF(D36="ISTP",400,IF(D36="国际",400,IF(D36="院定",400,IF(D36="统计源",160,IF(D36="增刊",40,80)))))))</f>
        <v>80</v>
      </c>
      <c r="G36" s="4">
        <f>IF(D36="SCI",2000,IF(D36="EI",1600,IF(D36="ISTP",1000,IF(D36="国际",1000,IF(D36="院定",1000,0)))))</f>
        <v>0</v>
      </c>
      <c r="H36" s="4">
        <f>SUM(F36,G36)</f>
        <v>80</v>
      </c>
    </row>
    <row r="37" spans="1:8" ht="12">
      <c r="A37" s="4" t="s">
        <v>13</v>
      </c>
      <c r="B37" s="4" t="s">
        <v>153</v>
      </c>
      <c r="C37" s="4" t="s">
        <v>11</v>
      </c>
      <c r="D37" s="4" t="s">
        <v>12</v>
      </c>
      <c r="E37" s="5">
        <v>37257</v>
      </c>
      <c r="F37" s="4">
        <f>IF(D37="SCI",800,IF(D37="EI",640,IF(D37="ISTP",400,IF(D37="国际",400,IF(D37="院定",400,IF(D37="统计源",160,IF(D37="增刊",40,80)))))))</f>
        <v>80</v>
      </c>
      <c r="G37" s="4">
        <f>IF(D37="SCI",2000,IF(D37="EI",1600,IF(D37="ISTP",1000,IF(D37="国际",1000,IF(D37="院定",1000,0)))))</f>
        <v>0</v>
      </c>
      <c r="H37" s="4">
        <f>SUM(F37,G37)</f>
        <v>80</v>
      </c>
    </row>
    <row r="38" spans="1:8" ht="12">
      <c r="A38" s="4" t="s">
        <v>56</v>
      </c>
      <c r="B38" s="4" t="s">
        <v>57</v>
      </c>
      <c r="C38" s="4" t="s">
        <v>6</v>
      </c>
      <c r="D38" s="4" t="s">
        <v>7</v>
      </c>
      <c r="E38" s="5">
        <v>37591</v>
      </c>
      <c r="F38" s="4">
        <f>IF(D38="SCI",800,IF(D38="EI",640,IF(D38="ISTP",400,IF(D38="国际",400,IF(D38="院定",400,IF(D38="统计源",160,IF(D38="增刊",40,80)))))))</f>
        <v>160</v>
      </c>
      <c r="G38" s="4">
        <f>IF(D38="SCI",2000,IF(D38="EI",1600,IF(D38="ISTP",1000,IF(D38="国际",1000,IF(D38="院定",1000,0)))))</f>
        <v>0</v>
      </c>
      <c r="H38" s="4">
        <f>SUM(F38,G38)</f>
        <v>160</v>
      </c>
    </row>
    <row r="39" spans="1:8" ht="12">
      <c r="A39" s="6" t="s">
        <v>95</v>
      </c>
      <c r="B39" s="6" t="s">
        <v>158</v>
      </c>
      <c r="C39" s="6" t="s">
        <v>49</v>
      </c>
      <c r="D39" s="6" t="s">
        <v>50</v>
      </c>
      <c r="E39" s="7">
        <v>37316</v>
      </c>
      <c r="F39" s="6">
        <f>IF(D39="SCI",800,IF(D39="EI",640,IF(D39="ISTP",400,IF(D39="国际",400,IF(D39="院定",400,IF(D39="统计源",160,IF(D39="增刊",40,80)))))))</f>
        <v>80</v>
      </c>
      <c r="G39" s="6">
        <f>IF(D39="SCI",2000,IF(D39="EI",1600,IF(D39="ISTP",1000,IF(D39="国际",1000,IF(D39="院定",1000,0)))))</f>
        <v>0</v>
      </c>
      <c r="H39" s="6">
        <f>SUM(F39,G39)</f>
        <v>80</v>
      </c>
    </row>
    <row r="40" spans="1:8" ht="12">
      <c r="A40" s="4" t="s">
        <v>96</v>
      </c>
      <c r="B40" s="4" t="s">
        <v>98</v>
      </c>
      <c r="C40" s="4" t="s">
        <v>92</v>
      </c>
      <c r="D40" s="4" t="s">
        <v>155</v>
      </c>
      <c r="E40" s="5">
        <v>37257</v>
      </c>
      <c r="F40" s="4">
        <f>IF(D40="SCI",800,IF(D40="EI",640,IF(D40="ISTP",400,IF(D40="国际",400,IF(D40="院定",400,IF(D40="统计源",160,IF(D40="增刊",40,80)))))))</f>
        <v>80</v>
      </c>
      <c r="G40" s="4">
        <f>IF(D40="SCI",2000,IF(D40="EI",1600,IF(D40="ISTP",1000,IF(D40="国际",1000,IF(D40="院定",1000,0)))))</f>
        <v>0</v>
      </c>
      <c r="H40" s="4">
        <f>SUM(F40,G40)</f>
        <v>80</v>
      </c>
    </row>
    <row r="41" spans="1:8" ht="12">
      <c r="A41" s="4" t="s">
        <v>96</v>
      </c>
      <c r="B41" s="4" t="s">
        <v>97</v>
      </c>
      <c r="C41" s="4" t="s">
        <v>92</v>
      </c>
      <c r="D41" s="4" t="s">
        <v>155</v>
      </c>
      <c r="E41" s="5">
        <v>37257</v>
      </c>
      <c r="F41" s="4">
        <f>IF(D41="SCI",800,IF(D41="EI",640,IF(D41="ISTP",400,IF(D41="国际",400,IF(D41="院定",400,IF(D41="统计源",160,IF(D41="增刊",40,80)))))))</f>
        <v>80</v>
      </c>
      <c r="G41" s="4">
        <f>IF(D41="SCI",2000,IF(D41="EI",1600,IF(D41="ISTP",1000,IF(D41="国际",1000,IF(D41="院定",1000,0)))))</f>
        <v>0</v>
      </c>
      <c r="H41" s="4">
        <f>SUM(F41,G41)</f>
        <v>80</v>
      </c>
    </row>
    <row r="42" spans="1:8" ht="12">
      <c r="A42" s="4" t="s">
        <v>26</v>
      </c>
      <c r="B42" s="4" t="s">
        <v>69</v>
      </c>
      <c r="C42" s="4" t="s">
        <v>11</v>
      </c>
      <c r="D42" s="4" t="s">
        <v>12</v>
      </c>
      <c r="E42" s="5">
        <v>37257</v>
      </c>
      <c r="F42" s="4">
        <f>IF(D42="SCI",800,IF(D42="EI",640,IF(D42="ISTP",400,IF(D42="国际",400,IF(D42="院定",400,IF(D42="统计源",160,IF(D42="增刊",40,80)))))))</f>
        <v>80</v>
      </c>
      <c r="G42" s="4">
        <f>IF(D42="SCI",2000,IF(D42="EI",1600,IF(D42="ISTP",1000,IF(D42="国际",1000,IF(D42="院定",1000,0)))))</f>
        <v>0</v>
      </c>
      <c r="H42" s="4">
        <f>SUM(F42,G42)</f>
        <v>80</v>
      </c>
    </row>
    <row r="43" spans="1:8" ht="12">
      <c r="A43" s="4" t="s">
        <v>26</v>
      </c>
      <c r="B43" s="4" t="s">
        <v>27</v>
      </c>
      <c r="C43" s="4" t="s">
        <v>6</v>
      </c>
      <c r="D43" s="4" t="s">
        <v>7</v>
      </c>
      <c r="E43" s="5">
        <v>37288</v>
      </c>
      <c r="F43" s="4">
        <f>IF(D43="SCI",800,IF(D43="EI",640,IF(D43="ISTP",400,IF(D43="国际",400,IF(D43="院定",400,IF(D43="统计源",160,IF(D43="增刊",40,80)))))))</f>
        <v>160</v>
      </c>
      <c r="G43" s="4">
        <f>IF(D43="SCI",2000,IF(D43="EI",1600,IF(D43="ISTP",1000,IF(D43="国际",1000,IF(D43="院定",1000,0)))))</f>
        <v>0</v>
      </c>
      <c r="H43" s="4">
        <f>SUM(F43,G43)</f>
        <v>160</v>
      </c>
    </row>
    <row r="44" spans="1:8" ht="12">
      <c r="A44" s="4" t="s">
        <v>31</v>
      </c>
      <c r="B44" s="4" t="s">
        <v>32</v>
      </c>
      <c r="C44" s="4" t="s">
        <v>33</v>
      </c>
      <c r="D44" s="4" t="s">
        <v>155</v>
      </c>
      <c r="E44" s="5">
        <v>37257</v>
      </c>
      <c r="F44" s="4">
        <f>IF(D44="SCI",800,IF(D44="EI",640,IF(D44="ISTP",400,IF(D44="国际",400,IF(D44="院定",400,IF(D44="统计源",160,IF(D44="增刊",40,80)))))))</f>
        <v>80</v>
      </c>
      <c r="G44" s="4">
        <f>IF(D44="SCI",2000,IF(D44="EI",1600,IF(D44="ISTP",1000,IF(D44="国际",1000,IF(D44="院定",1000,0)))))</f>
        <v>0</v>
      </c>
      <c r="H44" s="4">
        <f>SUM(F44,G44)</f>
        <v>80</v>
      </c>
    </row>
    <row r="45" spans="1:8" ht="12">
      <c r="A45" s="4" t="s">
        <v>76</v>
      </c>
      <c r="B45" s="4" t="s">
        <v>77</v>
      </c>
      <c r="C45" s="4" t="s">
        <v>11</v>
      </c>
      <c r="D45" s="4" t="s">
        <v>12</v>
      </c>
      <c r="E45" s="5">
        <v>37347</v>
      </c>
      <c r="F45" s="4">
        <f>IF(D45="SCI",800,IF(D45="EI",640,IF(D45="ISTP",400,IF(D45="国际",400,IF(D45="院定",400,IF(D45="统计源",160,IF(D45="增刊",40,80)))))))</f>
        <v>80</v>
      </c>
      <c r="G45" s="4">
        <f>IF(D45="SCI",2000,IF(D45="EI",1600,IF(D45="ISTP",1000,IF(D45="国际",1000,IF(D45="院定",1000,0)))))</f>
        <v>0</v>
      </c>
      <c r="H45" s="4">
        <f>SUM(F45,G45)</f>
        <v>80</v>
      </c>
    </row>
    <row r="46" spans="1:8" ht="12">
      <c r="A46" s="4" t="s">
        <v>76</v>
      </c>
      <c r="B46" s="4" t="s">
        <v>78</v>
      </c>
      <c r="C46" s="4" t="s">
        <v>6</v>
      </c>
      <c r="D46" s="4" t="s">
        <v>7</v>
      </c>
      <c r="E46" s="5">
        <v>37347</v>
      </c>
      <c r="F46" s="4">
        <f>IF(D46="SCI",800,IF(D46="EI",640,IF(D46="ISTP",400,IF(D46="国际",400,IF(D46="院定",400,IF(D46="统计源",160,IF(D46="增刊",40,80)))))))</f>
        <v>160</v>
      </c>
      <c r="G46" s="4">
        <f>IF(D46="SCI",2000,IF(D46="EI",1600,IF(D46="ISTP",1000,IF(D46="国际",1000,IF(D46="院定",1000,0)))))</f>
        <v>0</v>
      </c>
      <c r="H46" s="4">
        <f>SUM(F46,G46)</f>
        <v>160</v>
      </c>
    </row>
    <row r="47" spans="1:8" ht="12">
      <c r="A47" s="6" t="s">
        <v>133</v>
      </c>
      <c r="B47" s="6" t="s">
        <v>134</v>
      </c>
      <c r="C47" s="6" t="s">
        <v>135</v>
      </c>
      <c r="D47" s="6" t="s">
        <v>3</v>
      </c>
      <c r="E47" s="7">
        <v>37438</v>
      </c>
      <c r="F47" s="6">
        <f>IF(D47="SCI",800,IF(D47="EI",640,IF(D47="ISTP",400,IF(D47="国际",400,IF(D47="院定",400,IF(D47="统计源",160,IF(D47="增刊",40,80)))))))</f>
        <v>400</v>
      </c>
      <c r="G47" s="6">
        <f>IF(D47="SCI",2000,IF(D47="EI",1600,IF(D47="ISTP",1000,IF(D47="国际",1000,IF(D47="院定",1000,0)))))</f>
        <v>1000</v>
      </c>
      <c r="H47" s="6">
        <f>SUM(F47,G47)</f>
        <v>1400</v>
      </c>
    </row>
    <row r="48" spans="1:8" ht="12">
      <c r="A48" s="4" t="s">
        <v>21</v>
      </c>
      <c r="B48" s="4" t="s">
        <v>22</v>
      </c>
      <c r="C48" s="4" t="s">
        <v>6</v>
      </c>
      <c r="D48" s="4" t="s">
        <v>147</v>
      </c>
      <c r="E48" s="5">
        <v>37257</v>
      </c>
      <c r="F48" s="4">
        <f>IF(D48="SCI",800,IF(D48="EI",640,IF(D48="ISTP",400,IF(D48="国际",400,IF(D48="院定",400,IF(D48="统计源",160,IF(D48="增刊",40,80)))))))</f>
        <v>40</v>
      </c>
      <c r="G48" s="4">
        <f>IF(D48="SCI",2000,IF(D48="EI",1600,IF(D48="ISTP",1000,IF(D48="国际",1000,IF(D48="院定",1000,0)))))</f>
        <v>0</v>
      </c>
      <c r="H48" s="4">
        <f>SUM(F48,G48)</f>
        <v>40</v>
      </c>
    </row>
    <row r="49" spans="1:8" ht="12">
      <c r="A49" s="4" t="s">
        <v>39</v>
      </c>
      <c r="B49" s="4" t="s">
        <v>40</v>
      </c>
      <c r="C49" s="4" t="s">
        <v>11</v>
      </c>
      <c r="D49" s="4" t="s">
        <v>12</v>
      </c>
      <c r="E49" s="5">
        <v>37288</v>
      </c>
      <c r="F49" s="4">
        <f>IF(D49="SCI",800,IF(D49="EI",640,IF(D49="ISTP",400,IF(D49="国际",400,IF(D49="院定",400,IF(D49="统计源",160,IF(D49="增刊",40,80)))))))</f>
        <v>80</v>
      </c>
      <c r="G49" s="4">
        <f>IF(D49="SCI",2000,IF(D49="EI",1600,IF(D49="ISTP",1000,IF(D49="国际",1000,IF(D49="院定",1000,0)))))</f>
        <v>0</v>
      </c>
      <c r="H49" s="4">
        <f>SUM(F49,G49)</f>
        <v>80</v>
      </c>
    </row>
    <row r="50" spans="1:8" ht="12">
      <c r="A50" s="4" t="s">
        <v>23</v>
      </c>
      <c r="B50" s="4" t="s">
        <v>67</v>
      </c>
      <c r="C50" s="4" t="s">
        <v>68</v>
      </c>
      <c r="D50" s="4" t="s">
        <v>50</v>
      </c>
      <c r="E50" s="5">
        <v>37600</v>
      </c>
      <c r="F50" s="4">
        <f>IF(D50="SCI",800,IF(D50="EI",640,IF(D50="ISTP",400,IF(D50="国际",400,IF(D50="院定",400,IF(D50="统计源",160,IF(D50="增刊",40,80)))))))</f>
        <v>80</v>
      </c>
      <c r="G50" s="4">
        <f>IF(D50="SCI",2000,IF(D50="EI",1600,IF(D50="ISTP",1000,IF(D50="国际",1000,IF(D50="院定",1000,0)))))</f>
        <v>0</v>
      </c>
      <c r="H50" s="4">
        <f>SUM(F50,G50)</f>
        <v>80</v>
      </c>
    </row>
    <row r="51" spans="1:8" ht="12">
      <c r="A51" s="4" t="s">
        <v>23</v>
      </c>
      <c r="B51" s="4" t="s">
        <v>25</v>
      </c>
      <c r="C51" s="4" t="s">
        <v>11</v>
      </c>
      <c r="D51" s="4" t="s">
        <v>12</v>
      </c>
      <c r="E51" s="5">
        <v>37288</v>
      </c>
      <c r="F51" s="4">
        <f>IF(D51="SCI",800,IF(D51="EI",640,IF(D51="ISTP",400,IF(D51="国际",400,IF(D51="院定",400,IF(D51="统计源",160,IF(D51="增刊",40,80)))))))</f>
        <v>80</v>
      </c>
      <c r="G51" s="4">
        <f>IF(D51="SCI",2000,IF(D51="EI",1600,IF(D51="ISTP",1000,IF(D51="国际",1000,IF(D51="院定",1000,0)))))</f>
        <v>0</v>
      </c>
      <c r="H51" s="4">
        <f>SUM(F51,G51)</f>
        <v>80</v>
      </c>
    </row>
    <row r="52" spans="1:8" ht="12">
      <c r="A52" s="4" t="s">
        <v>23</v>
      </c>
      <c r="B52" s="4" t="s">
        <v>24</v>
      </c>
      <c r="C52" s="4" t="s">
        <v>6</v>
      </c>
      <c r="D52" s="4" t="s">
        <v>7</v>
      </c>
      <c r="E52" s="5">
        <v>37288</v>
      </c>
      <c r="F52" s="4">
        <f>IF(D52="SCI",800,IF(D52="EI",640,IF(D52="ISTP",400,IF(D52="国际",400,IF(D52="院定",400,IF(D52="统计源",160,IF(D52="增刊",40,80)))))))</f>
        <v>160</v>
      </c>
      <c r="G52" s="4">
        <f>IF(D52="SCI",2000,IF(D52="EI",1600,IF(D52="ISTP",1000,IF(D52="国际",1000,IF(D52="院定",1000,0)))))</f>
        <v>0</v>
      </c>
      <c r="H52" s="4">
        <f>SUM(F52,G52)</f>
        <v>160</v>
      </c>
    </row>
    <row r="53" spans="1:8" ht="12">
      <c r="A53" s="4" t="s">
        <v>23</v>
      </c>
      <c r="B53" s="4" t="s">
        <v>152</v>
      </c>
      <c r="C53" s="4" t="s">
        <v>6</v>
      </c>
      <c r="D53" s="4" t="s">
        <v>147</v>
      </c>
      <c r="E53" s="5">
        <v>37257</v>
      </c>
      <c r="F53" s="4">
        <f>IF(D53="SCI",800,IF(D53="EI",640,IF(D53="ISTP",400,IF(D53="国际",400,IF(D53="院定",400,IF(D53="统计源",160,IF(D53="增刊",40,80)))))))</f>
        <v>40</v>
      </c>
      <c r="G53" s="4">
        <f>IF(D53="SCI",2000,IF(D53="EI",1600,IF(D53="ISTP",1000,IF(D53="国际",1000,IF(D53="院定",1000,0)))))</f>
        <v>0</v>
      </c>
      <c r="H53" s="4">
        <f>SUM(F53,G53)</f>
        <v>40</v>
      </c>
    </row>
    <row r="54" spans="1:8" ht="12">
      <c r="A54" s="4" t="s">
        <v>118</v>
      </c>
      <c r="B54" s="4" t="s">
        <v>127</v>
      </c>
      <c r="C54" s="4" t="s">
        <v>128</v>
      </c>
      <c r="D54" s="4" t="s">
        <v>155</v>
      </c>
      <c r="E54" s="5">
        <v>37530</v>
      </c>
      <c r="F54" s="4">
        <f>IF(D54="SCI",800,IF(D54="EI",640,IF(D54="ISTP",400,IF(D54="国际",400,IF(D54="院定",400,IF(D54="统计源",160,IF(D54="增刊",40,80)))))))</f>
        <v>80</v>
      </c>
      <c r="G54" s="4">
        <f>IF(D54="SCI",2000,IF(D54="EI",1600,IF(D54="ISTP",1000,IF(D54="国际",1000,IF(D54="院定",1000,0)))))</f>
        <v>0</v>
      </c>
      <c r="H54" s="4">
        <f>SUM(F54,G54)</f>
        <v>80</v>
      </c>
    </row>
    <row r="55" spans="1:8" ht="12">
      <c r="A55" s="4" t="s">
        <v>118</v>
      </c>
      <c r="B55" s="4" t="s">
        <v>119</v>
      </c>
      <c r="C55" s="4" t="s">
        <v>11</v>
      </c>
      <c r="D55" s="4" t="s">
        <v>12</v>
      </c>
      <c r="E55" s="5">
        <v>37257</v>
      </c>
      <c r="F55" s="4">
        <f>IF(D55="SCI",800,IF(D55="EI",640,IF(D55="ISTP",400,IF(D55="国际",400,IF(D55="院定",400,IF(D55="统计源",160,IF(D55="增刊",40,80)))))))</f>
        <v>80</v>
      </c>
      <c r="G55" s="4">
        <f>IF(D55="SCI",2000,IF(D55="EI",1600,IF(D55="ISTP",1000,IF(D55="国际",1000,IF(D55="院定",1000,0)))))</f>
        <v>0</v>
      </c>
      <c r="H55" s="4">
        <f>SUM(F55,G55)</f>
        <v>80</v>
      </c>
    </row>
    <row r="56" spans="1:8" ht="12">
      <c r="A56" s="4" t="s">
        <v>54</v>
      </c>
      <c r="B56" s="4" t="s">
        <v>55</v>
      </c>
      <c r="C56" s="4" t="s">
        <v>6</v>
      </c>
      <c r="D56" s="4" t="s">
        <v>7</v>
      </c>
      <c r="E56" s="5">
        <v>37316</v>
      </c>
      <c r="F56" s="4">
        <f>IF(D56="SCI",800,IF(D56="EI",640,IF(D56="ISTP",400,IF(D56="国际",400,IF(D56="院定",400,IF(D56="统计源",160,IF(D56="增刊",40,80)))))))</f>
        <v>160</v>
      </c>
      <c r="G56" s="4">
        <f>IF(D56="SCI",2000,IF(D56="EI",1600,IF(D56="ISTP",1000,IF(D56="国际",1000,IF(D56="院定",1000,0)))))</f>
        <v>0</v>
      </c>
      <c r="H56" s="4">
        <f>SUM(F56,G56)</f>
        <v>160</v>
      </c>
    </row>
    <row r="57" spans="1:8" ht="12">
      <c r="A57" s="4" t="s">
        <v>54</v>
      </c>
      <c r="B57" s="4" t="s">
        <v>70</v>
      </c>
      <c r="C57" s="4" t="s">
        <v>6</v>
      </c>
      <c r="D57" s="4" t="s">
        <v>7</v>
      </c>
      <c r="E57" s="5">
        <v>37347</v>
      </c>
      <c r="F57" s="4">
        <f>IF(D57="SCI",800,IF(D57="EI",640,IF(D57="ISTP",400,IF(D57="国际",400,IF(D57="院定",400,IF(D57="统计源",160,IF(D57="增刊",40,80)))))))</f>
        <v>160</v>
      </c>
      <c r="G57" s="4">
        <f>IF(D57="SCI",2000,IF(D57="EI",1600,IF(D57="ISTP",1000,IF(D57="国际",1000,IF(D57="院定",1000,0)))))</f>
        <v>0</v>
      </c>
      <c r="H57" s="4">
        <f>SUM(F57,G57)</f>
        <v>160</v>
      </c>
    </row>
    <row r="58" spans="1:8" ht="12">
      <c r="A58" s="4" t="s">
        <v>28</v>
      </c>
      <c r="B58" s="4" t="s">
        <v>29</v>
      </c>
      <c r="C58" s="4" t="s">
        <v>30</v>
      </c>
      <c r="D58" s="4" t="s">
        <v>155</v>
      </c>
      <c r="E58" s="5">
        <v>37257</v>
      </c>
      <c r="F58" s="4">
        <f>IF(D58="SCI",800,IF(D58="EI",640,IF(D58="ISTP",400,IF(D58="国际",400,IF(D58="院定",400,IF(D58="统计源",160,IF(D58="增刊",40,80)))))))</f>
        <v>80</v>
      </c>
      <c r="G58" s="4">
        <f>IF(D58="SCI",2000,IF(D58="EI",1600,IF(D58="ISTP",1000,IF(D58="国际",1000,IF(D58="院定",1000,0)))))</f>
        <v>0</v>
      </c>
      <c r="H58" s="4">
        <f>SUM(F58,G58)</f>
        <v>80</v>
      </c>
    </row>
    <row r="59" spans="1:8" ht="12">
      <c r="A59" s="4" t="s">
        <v>141</v>
      </c>
      <c r="B59" s="4" t="s">
        <v>142</v>
      </c>
      <c r="C59" s="4" t="s">
        <v>143</v>
      </c>
      <c r="D59" s="4" t="s">
        <v>155</v>
      </c>
      <c r="E59" s="5">
        <v>37500</v>
      </c>
      <c r="F59" s="4">
        <f>IF(D59="SCI",800,IF(D59="EI",640,IF(D59="ISTP",400,IF(D59="国际",400,IF(D59="院定",400,IF(D59="统计源",160,IF(D59="增刊",40,80)))))))</f>
        <v>80</v>
      </c>
      <c r="G59" s="4">
        <f>IF(D59="SCI",2000,IF(D59="EI",1600,IF(D59="ISTP",1000,IF(D59="国际",1000,IF(D59="院定",1000,0)))))</f>
        <v>0</v>
      </c>
      <c r="H59" s="4">
        <f>SUM(F59,G59)</f>
        <v>80</v>
      </c>
    </row>
    <row r="60" spans="1:8" ht="12">
      <c r="A60" s="4" t="s">
        <v>8</v>
      </c>
      <c r="B60" s="4" t="s">
        <v>101</v>
      </c>
      <c r="C60" s="4" t="s">
        <v>35</v>
      </c>
      <c r="D60" s="4" t="s">
        <v>12</v>
      </c>
      <c r="E60" s="5">
        <v>37316</v>
      </c>
      <c r="F60" s="4">
        <f>IF(D60="SCI",800,IF(D60="EI",640,IF(D60="ISTP",400,IF(D60="国际",400,IF(D60="院定",400,IF(D60="统计源",160,IF(D60="增刊",40,80)))))))</f>
        <v>80</v>
      </c>
      <c r="G60" s="4">
        <f>IF(D60="SCI",2000,IF(D60="EI",1600,IF(D60="ISTP",1000,IF(D60="国际",1000,IF(D60="院定",1000,0)))))</f>
        <v>0</v>
      </c>
      <c r="H60" s="4">
        <f>SUM(F60,G60)</f>
        <v>80</v>
      </c>
    </row>
    <row r="61" spans="1:8" ht="12">
      <c r="A61" s="4" t="s">
        <v>8</v>
      </c>
      <c r="B61" s="4" t="s">
        <v>9</v>
      </c>
      <c r="C61" s="4" t="s">
        <v>6</v>
      </c>
      <c r="D61" s="4" t="s">
        <v>7</v>
      </c>
      <c r="E61" s="5">
        <v>37347</v>
      </c>
      <c r="F61" s="4">
        <f>IF(D61="SCI",800,IF(D61="EI",640,IF(D61="ISTP",400,IF(D61="国际",400,IF(D61="院定",400,IF(D61="统计源",160,IF(D61="增刊",40,80)))))))</f>
        <v>160</v>
      </c>
      <c r="G61" s="4">
        <f>IF(D61="SCI",2000,IF(D61="EI",1600,IF(D61="ISTP",1000,IF(D61="国际",1000,IF(D61="院定",1000,0)))))</f>
        <v>0</v>
      </c>
      <c r="H61" s="4">
        <f>SUM(F61,G61)</f>
        <v>160</v>
      </c>
    </row>
    <row r="62" spans="1:8" ht="12">
      <c r="A62" s="4" t="s">
        <v>47</v>
      </c>
      <c r="B62" s="4" t="s">
        <v>156</v>
      </c>
      <c r="C62" s="4" t="s">
        <v>73</v>
      </c>
      <c r="D62" s="4" t="s">
        <v>3</v>
      </c>
      <c r="E62" s="5">
        <v>37257</v>
      </c>
      <c r="F62" s="4">
        <f>IF(D62="SCI",800,IF(D62="EI",640,IF(D62="ISTP",400,IF(D62="国际",400,IF(D62="院定",400,IF(D62="统计源",160,IF(D62="增刊",40,80)))))))</f>
        <v>400</v>
      </c>
      <c r="G62" s="4">
        <f>IF(D62="SCI",2000,IF(D62="EI",1600,IF(D62="ISTP",1000,IF(D62="国际",1000,IF(D62="院定",1000,0)))))</f>
        <v>1000</v>
      </c>
      <c r="H62" s="4">
        <f>SUM(F62,G62)</f>
        <v>1400</v>
      </c>
    </row>
    <row r="63" spans="1:8" ht="12">
      <c r="A63" s="4" t="s">
        <v>47</v>
      </c>
      <c r="B63" s="4" t="s">
        <v>71</v>
      </c>
      <c r="C63" s="4" t="s">
        <v>73</v>
      </c>
      <c r="D63" s="4" t="s">
        <v>3</v>
      </c>
      <c r="E63" s="5">
        <v>37257</v>
      </c>
      <c r="F63" s="4">
        <f>IF(D63="SCI",800,IF(D63="EI",640,IF(D63="ISTP",400,IF(D63="国际",400,IF(D63="院定",400,IF(D63="统计源",160,IF(D63="增刊",40,80)))))))</f>
        <v>400</v>
      </c>
      <c r="G63" s="4">
        <f>IF(D63="SCI",2000,IF(D63="EI",1600,IF(D63="ISTP",1000,IF(D63="国际",1000,IF(D63="院定",1000,0)))))</f>
        <v>1000</v>
      </c>
      <c r="H63" s="4">
        <f>SUM(F63,G63)</f>
        <v>1400</v>
      </c>
    </row>
    <row r="64" spans="1:8" ht="12">
      <c r="A64" s="4" t="s">
        <v>47</v>
      </c>
      <c r="B64" s="4" t="s">
        <v>48</v>
      </c>
      <c r="C64" s="4" t="s">
        <v>49</v>
      </c>
      <c r="D64" s="4" t="s">
        <v>50</v>
      </c>
      <c r="E64" s="5">
        <v>37288</v>
      </c>
      <c r="F64" s="4">
        <f>IF(D64="SCI",800,IF(D64="EI",640,IF(D64="ISTP",400,IF(D64="国际",400,IF(D64="院定",400,IF(D64="统计源",160,IF(D64="增刊",40,80)))))))</f>
        <v>80</v>
      </c>
      <c r="G64" s="4">
        <f>IF(D64="SCI",2000,IF(D64="EI",1600,IF(D64="ISTP",1000,IF(D64="国际",1000,IF(D64="院定",1000,0)))))</f>
        <v>0</v>
      </c>
      <c r="H64" s="4">
        <f>SUM(F64,G64)</f>
        <v>80</v>
      </c>
    </row>
    <row r="65" spans="1:8" ht="12">
      <c r="A65" s="4" t="s">
        <v>47</v>
      </c>
      <c r="B65" s="4" t="s">
        <v>52</v>
      </c>
      <c r="C65" s="4" t="s">
        <v>53</v>
      </c>
      <c r="D65" s="4" t="s">
        <v>50</v>
      </c>
      <c r="E65" s="5">
        <v>37377</v>
      </c>
      <c r="F65" s="4">
        <f>IF(D65="SCI",800,IF(D65="EI",640,IF(D65="ISTP",400,IF(D65="国际",400,IF(D65="院定",400,IF(D65="统计源",160,IF(D65="增刊",40,80)))))))</f>
        <v>80</v>
      </c>
      <c r="G65" s="4">
        <f>IF(D65="SCI",2000,IF(D65="EI",1600,IF(D65="ISTP",1000,IF(D65="国际",1000,IF(D65="院定",1000,0)))))</f>
        <v>0</v>
      </c>
      <c r="H65" s="4">
        <f>SUM(F65,G65)</f>
        <v>80</v>
      </c>
    </row>
    <row r="66" spans="1:8" ht="12">
      <c r="A66" s="4" t="s">
        <v>47</v>
      </c>
      <c r="B66" s="4" t="s">
        <v>115</v>
      </c>
      <c r="C66" s="4" t="s">
        <v>116</v>
      </c>
      <c r="D66" s="4" t="s">
        <v>50</v>
      </c>
      <c r="E66" s="5">
        <v>37288</v>
      </c>
      <c r="F66" s="4">
        <f>IF(D66="SCI",800,IF(D66="EI",640,IF(D66="ISTP",400,IF(D66="国际",400,IF(D66="院定",400,IF(D66="统计源",160,IF(D66="增刊",40,80)))))))</f>
        <v>80</v>
      </c>
      <c r="G66" s="4">
        <f>IF(D66="SCI",2000,IF(D66="EI",1600,IF(D66="ISTP",1000,IF(D66="国际",1000,IF(D66="院定",1000,0)))))</f>
        <v>0</v>
      </c>
      <c r="H66" s="4">
        <f>SUM(F66,G66)</f>
        <v>80</v>
      </c>
    </row>
    <row r="67" spans="1:8" ht="12">
      <c r="A67" s="4" t="s">
        <v>47</v>
      </c>
      <c r="B67" s="4" t="s">
        <v>117</v>
      </c>
      <c r="C67" s="4" t="s">
        <v>160</v>
      </c>
      <c r="D67" s="4" t="s">
        <v>12</v>
      </c>
      <c r="E67" s="5">
        <v>37316</v>
      </c>
      <c r="F67" s="4">
        <f>IF(D67="SCI",800,IF(D67="EI",640,IF(D67="ISTP",400,IF(D67="国际",400,IF(D67="院定",400,IF(D67="统计源",160,IF(D67="增刊",40,80)))))))</f>
        <v>80</v>
      </c>
      <c r="G67" s="4">
        <f>IF(D67="SCI",2000,IF(D67="EI",1600,IF(D67="ISTP",1000,IF(D67="国际",1000,IF(D67="院定",1000,0)))))</f>
        <v>0</v>
      </c>
      <c r="H67" s="4">
        <f>SUM(F67,G67)</f>
        <v>80</v>
      </c>
    </row>
    <row r="68" spans="1:8" ht="12">
      <c r="A68" s="4" t="s">
        <v>47</v>
      </c>
      <c r="B68" s="4" t="s">
        <v>51</v>
      </c>
      <c r="C68" s="4" t="s">
        <v>159</v>
      </c>
      <c r="D68" s="4" t="s">
        <v>12</v>
      </c>
      <c r="E68" s="5">
        <v>37288</v>
      </c>
      <c r="F68" s="4">
        <f>IF(D68="SCI",800,IF(D68="EI",640,IF(D68="ISTP",400,IF(D68="国际",400,IF(D68="院定",400,IF(D68="统计源",160,IF(D68="增刊",40,80)))))))</f>
        <v>80</v>
      </c>
      <c r="G68" s="4">
        <f>IF(D68="SCI",2000,IF(D68="EI",1600,IF(D68="ISTP",1000,IF(D68="国际",1000,IF(D68="院定",1000,0)))))</f>
        <v>0</v>
      </c>
      <c r="H68" s="4">
        <f>SUM(F68,G68)</f>
        <v>80</v>
      </c>
    </row>
    <row r="69" spans="1:8" ht="12">
      <c r="A69" s="4" t="s">
        <v>47</v>
      </c>
      <c r="B69" s="4" t="s">
        <v>74</v>
      </c>
      <c r="C69" s="4" t="s">
        <v>6</v>
      </c>
      <c r="D69" s="4" t="s">
        <v>7</v>
      </c>
      <c r="E69" s="5">
        <v>37347</v>
      </c>
      <c r="F69" s="4">
        <f>IF(D69="SCI",800,IF(D69="EI",640,IF(D69="ISTP",400,IF(D69="国际",400,IF(D69="院定",400,IF(D69="统计源",160,IF(D69="增刊",40,80)))))))</f>
        <v>160</v>
      </c>
      <c r="G69" s="4">
        <f>IF(D69="SCI",2000,IF(D69="EI",1600,IF(D69="ISTP",1000,IF(D69="国际",1000,IF(D69="院定",1000,0)))))</f>
        <v>0</v>
      </c>
      <c r="H69" s="4">
        <f>SUM(F69,G69)</f>
        <v>160</v>
      </c>
    </row>
    <row r="70" spans="1:8" ht="12">
      <c r="A70" s="4" t="s">
        <v>47</v>
      </c>
      <c r="B70" s="4" t="s">
        <v>136</v>
      </c>
      <c r="C70" s="4" t="s">
        <v>6</v>
      </c>
      <c r="D70" s="4" t="s">
        <v>7</v>
      </c>
      <c r="E70" s="5">
        <v>37288</v>
      </c>
      <c r="F70" s="4">
        <f>IF(D70="SCI",800,IF(D70="EI",640,IF(D70="ISTP",400,IF(D70="国际",400,IF(D70="院定",400,IF(D70="统计源",160,IF(D70="增刊",40,80)))))))</f>
        <v>160</v>
      </c>
      <c r="G70" s="4">
        <f>IF(D70="SCI",2000,IF(D70="EI",1600,IF(D70="ISTP",1000,IF(D70="国际",1000,IF(D70="院定",1000,0)))))</f>
        <v>0</v>
      </c>
      <c r="H70" s="4">
        <f>SUM(F70,G70)</f>
        <v>160</v>
      </c>
    </row>
    <row r="71" spans="1:8" ht="12">
      <c r="A71" s="4" t="s">
        <v>47</v>
      </c>
      <c r="B71" s="4" t="s">
        <v>75</v>
      </c>
      <c r="C71" s="4" t="s">
        <v>6</v>
      </c>
      <c r="D71" s="4" t="s">
        <v>7</v>
      </c>
      <c r="E71" s="5">
        <v>37347</v>
      </c>
      <c r="F71" s="4">
        <f>IF(D71="SCI",800,IF(D71="EI",640,IF(D71="ISTP",400,IF(D71="国际",400,IF(D71="院定",400,IF(D71="统计源",160,IF(D71="增刊",40,80)))))))</f>
        <v>160</v>
      </c>
      <c r="G71" s="4">
        <f>IF(D71="SCI",2000,IF(D71="EI",1600,IF(D71="ISTP",1000,IF(D71="国际",1000,IF(D71="院定",1000,0)))))</f>
        <v>0</v>
      </c>
      <c r="H71" s="4">
        <f>SUM(F71,G71)</f>
        <v>160</v>
      </c>
    </row>
    <row r="72" spans="1:8" ht="12">
      <c r="A72" s="4" t="s">
        <v>47</v>
      </c>
      <c r="B72" s="4" t="s">
        <v>72</v>
      </c>
      <c r="C72" s="4" t="s">
        <v>6</v>
      </c>
      <c r="D72" s="4" t="s">
        <v>7</v>
      </c>
      <c r="E72" s="5">
        <v>37288</v>
      </c>
      <c r="F72" s="4">
        <f>IF(D72="SCI",800,IF(D72="EI",640,IF(D72="ISTP",400,IF(D72="国际",400,IF(D72="院定",400,IF(D72="统计源",160,IF(D72="增刊",40,80)))))))</f>
        <v>160</v>
      </c>
      <c r="G72" s="4">
        <f>IF(D72="SCI",2000,IF(D72="EI",1600,IF(D72="ISTP",1000,IF(D72="国际",1000,IF(D72="院定",1000,0)))))</f>
        <v>0</v>
      </c>
      <c r="H72" s="4">
        <f>SUM(F72,G72)</f>
        <v>160</v>
      </c>
    </row>
    <row r="73" spans="1:8" ht="12">
      <c r="A73" s="4" t="s">
        <v>45</v>
      </c>
      <c r="B73" s="4" t="s">
        <v>112</v>
      </c>
      <c r="C73" s="4" t="s">
        <v>157</v>
      </c>
      <c r="D73" s="4" t="s">
        <v>3</v>
      </c>
      <c r="E73" s="5">
        <v>37257</v>
      </c>
      <c r="F73" s="4">
        <f>IF(D73="SCI",800,IF(D73="EI",640,IF(D73="ISTP",400,IF(D73="国际",400,IF(D73="院定",400,IF(D73="统计源",160,IF(D73="增刊",40,80)))))))</f>
        <v>400</v>
      </c>
      <c r="G73" s="4">
        <f>IF(D73="SCI",2000,IF(D73="EI",1600,IF(D73="ISTP",1000,IF(D73="国际",1000,IF(D73="院定",1000,0)))))</f>
        <v>1000</v>
      </c>
      <c r="H73" s="4">
        <f>SUM(F73,G73)</f>
        <v>1400</v>
      </c>
    </row>
    <row r="74" spans="1:8" ht="12">
      <c r="A74" s="4" t="s">
        <v>45</v>
      </c>
      <c r="B74" s="4" t="s">
        <v>46</v>
      </c>
      <c r="C74" s="4" t="s">
        <v>11</v>
      </c>
      <c r="D74" s="4" t="s">
        <v>12</v>
      </c>
      <c r="E74" s="5">
        <v>37347</v>
      </c>
      <c r="F74" s="4">
        <f>IF(D74="SCI",800,IF(D74="EI",640,IF(D74="ISTP",400,IF(D74="国际",400,IF(D74="院定",400,IF(D74="统计源",160,IF(D74="增刊",40,80)))))))</f>
        <v>80</v>
      </c>
      <c r="G74" s="4">
        <f>IF(D74="SCI",2000,IF(D74="EI",1600,IF(D74="ISTP",1000,IF(D74="国际",1000,IF(D74="院定",1000,0)))))</f>
        <v>0</v>
      </c>
      <c r="H74" s="4">
        <f>SUM(F74,G74)</f>
        <v>80</v>
      </c>
    </row>
    <row r="75" spans="1:8" ht="12">
      <c r="A75" s="4" t="s">
        <v>17</v>
      </c>
      <c r="B75" s="4" t="s">
        <v>19</v>
      </c>
      <c r="C75" s="4" t="s">
        <v>20</v>
      </c>
      <c r="D75" s="4" t="s">
        <v>155</v>
      </c>
      <c r="E75" s="5">
        <v>37316</v>
      </c>
      <c r="F75" s="4">
        <f>IF(D75="SCI",800,IF(D75="EI",640,IF(D75="ISTP",400,IF(D75="国际",400,IF(D75="院定",400,IF(D75="统计源",160,IF(D75="增刊",40,80)))))))</f>
        <v>80</v>
      </c>
      <c r="G75" s="4">
        <f>IF(D75="SCI",2000,IF(D75="EI",1600,IF(D75="ISTP",1000,IF(D75="国际",1000,IF(D75="院定",1000,0)))))</f>
        <v>0</v>
      </c>
      <c r="H75" s="4">
        <f>SUM(F75,G75)</f>
        <v>80</v>
      </c>
    </row>
    <row r="76" spans="1:8" ht="12">
      <c r="A76" s="4" t="s">
        <v>17</v>
      </c>
      <c r="B76" s="4" t="s">
        <v>61</v>
      </c>
      <c r="C76" s="4" t="s">
        <v>62</v>
      </c>
      <c r="D76" s="4" t="s">
        <v>12</v>
      </c>
      <c r="E76" s="5">
        <v>37347</v>
      </c>
      <c r="F76" s="4">
        <f>IF(D76="SCI",800,IF(D76="EI",640,IF(D76="ISTP",400,IF(D76="国际",400,IF(D76="院定",400,IF(D76="统计源",160,IF(D76="增刊",40,80)))))))</f>
        <v>80</v>
      </c>
      <c r="G76" s="4">
        <f>IF(D76="SCI",2000,IF(D76="EI",1600,IF(D76="ISTP",1000,IF(D76="国际",1000,IF(D76="院定",1000,0)))))</f>
        <v>0</v>
      </c>
      <c r="H76" s="4">
        <f>SUM(F76,G76)</f>
        <v>80</v>
      </c>
    </row>
    <row r="77" spans="1:8" ht="12">
      <c r="A77" s="4" t="s">
        <v>17</v>
      </c>
      <c r="B77" s="4" t="s">
        <v>18</v>
      </c>
      <c r="C77" s="4" t="s">
        <v>6</v>
      </c>
      <c r="D77" s="4" t="s">
        <v>7</v>
      </c>
      <c r="E77" s="5">
        <v>37288</v>
      </c>
      <c r="F77" s="4">
        <f>IF(D77="SCI",800,IF(D77="EI",640,IF(D77="ISTP",400,IF(D77="国际",400,IF(D77="院定",400,IF(D77="统计源",160,IF(D77="增刊",40,80)))))))</f>
        <v>160</v>
      </c>
      <c r="G77" s="4">
        <f>IF(D77="SCI",2000,IF(D77="EI",1600,IF(D77="ISTP",1000,IF(D77="国际",1000,IF(D77="院定",1000,0)))))</f>
        <v>0</v>
      </c>
      <c r="H77" s="4">
        <f>SUM(F77,G77)</f>
        <v>160</v>
      </c>
    </row>
    <row r="78" spans="1:8" ht="12">
      <c r="A78" s="4" t="s">
        <v>17</v>
      </c>
      <c r="B78" s="4" t="s">
        <v>63</v>
      </c>
      <c r="C78" s="4" t="s">
        <v>6</v>
      </c>
      <c r="D78" s="4" t="s">
        <v>147</v>
      </c>
      <c r="E78" s="5">
        <v>37257</v>
      </c>
      <c r="F78" s="4">
        <f>IF(D78="SCI",800,IF(D78="EI",640,IF(D78="ISTP",400,IF(D78="国际",400,IF(D78="院定",400,IF(D78="统计源",160,IF(D78="增刊",40,80)))))))</f>
        <v>40</v>
      </c>
      <c r="G78" s="4">
        <f>IF(D78="SCI",2000,IF(D78="EI",1600,IF(D78="ISTP",1000,IF(D78="国际",1000,IF(D78="院定",1000,0)))))</f>
        <v>0</v>
      </c>
      <c r="H78" s="4">
        <f>SUM(F78,G78)</f>
        <v>40</v>
      </c>
    </row>
    <row r="79" spans="1:8" ht="12">
      <c r="A79" s="4" t="s">
        <v>0</v>
      </c>
      <c r="B79" s="4" t="s">
        <v>1</v>
      </c>
      <c r="C79" s="4" t="s">
        <v>2</v>
      </c>
      <c r="D79" s="4" t="s">
        <v>3</v>
      </c>
      <c r="E79" s="5">
        <v>37321</v>
      </c>
      <c r="F79" s="4">
        <f>IF(D79="SCI",800,IF(D79="EI",640,IF(D79="ISTP",400,IF(D79="国际",400,IF(D79="院定",400,IF(D79="统计源",160,IF(D79="增刊",40,80)))))))</f>
        <v>400</v>
      </c>
      <c r="G79" s="4">
        <f>IF(D79="SCI",2000,IF(D79="EI",1600,IF(D79="ISTP",1000,IF(D79="国际",1000,IF(D79="院定",1000,0)))))</f>
        <v>1000</v>
      </c>
      <c r="H79" s="4">
        <f>SUM(F79,G79)</f>
        <v>1400</v>
      </c>
    </row>
  </sheetData>
  <printOptions/>
  <pageMargins left="0.7480314960629921" right="0.35433070866141736" top="0.984251968503937" bottom="0.984251968503937" header="0.5118110236220472" footer="0.5118110236220472"/>
  <pageSetup horizontalDpi="600" verticalDpi="600" orientation="landscape" paperSize="9" r:id="rId1"/>
  <headerFooter alignWithMargins="0">
    <oddHeader>&amp;C&amp;F（&amp;A）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Zhang Jian</cp:lastModifiedBy>
  <cp:lastPrinted>2004-09-08T08:41:01Z</cp:lastPrinted>
  <dcterms:created xsi:type="dcterms:W3CDTF">2003-03-17T06:48:12Z</dcterms:created>
  <dcterms:modified xsi:type="dcterms:W3CDTF">2006-04-10T08:03:55Z</dcterms:modified>
  <cp:category/>
  <cp:version/>
  <cp:contentType/>
  <cp:contentStatus/>
</cp:coreProperties>
</file>